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5" windowWidth="12465" windowHeight="13170" tabRatio="920" activeTab="2"/>
  </bookViews>
  <sheets>
    <sheet name="PREGLED DOLŽIN" sheetId="1" r:id="rId1"/>
    <sheet name="Podatki" sheetId="2" r:id="rId2"/>
    <sheet name="REKAPITULACIJA" sheetId="3" r:id="rId3"/>
    <sheet name="INP 15" sheetId="4" r:id="rId4"/>
    <sheet name="INP 16" sheetId="5" r:id="rId5"/>
    <sheet name="INP 17" sheetId="6" r:id="rId6"/>
    <sheet name="INP 18" sheetId="7" r:id="rId7"/>
    <sheet name="INP 21" sheetId="8" r:id="rId8"/>
    <sheet name="INP 22" sheetId="9" r:id="rId9"/>
    <sheet name="INP 23" sheetId="10" r:id="rId10"/>
    <sheet name="INP 24" sheetId="11" r:id="rId11"/>
    <sheet name="INP 25" sheetId="12" r:id="rId12"/>
    <sheet name="INP 26" sheetId="13" r:id="rId13"/>
    <sheet name="INP 27" sheetId="14" r:id="rId14"/>
    <sheet name="INP 28" sheetId="15" r:id="rId15"/>
    <sheet name="INP 29" sheetId="16" r:id="rId16"/>
    <sheet name="INP 30" sheetId="17" r:id="rId17"/>
    <sheet name="INP 31" sheetId="18" r:id="rId18"/>
    <sheet name="INP 32" sheetId="19" r:id="rId19"/>
    <sheet name="INP 33" sheetId="20" r:id="rId20"/>
    <sheet name="INP 34" sheetId="21" r:id="rId21"/>
    <sheet name="INP 35" sheetId="22" r:id="rId22"/>
    <sheet name="INP 36" sheetId="23" r:id="rId23"/>
  </sheets>
  <definedNames/>
  <calcPr fullCalcOnLoad="1"/>
</workbook>
</file>

<file path=xl/sharedStrings.xml><?xml version="1.0" encoding="utf-8"?>
<sst xmlns="http://schemas.openxmlformats.org/spreadsheetml/2006/main" count="1087" uniqueCount="70">
  <si>
    <t>m3</t>
  </si>
  <si>
    <t>Številka projekta:</t>
  </si>
  <si>
    <t xml:space="preserve">Projekt :                  </t>
  </si>
  <si>
    <t>AGROMELIORACIJA NA KOMASACIJSKEM</t>
  </si>
  <si>
    <t>m</t>
  </si>
  <si>
    <t>količina:</t>
  </si>
  <si>
    <t>€</t>
  </si>
  <si>
    <t>dolžina poti:</t>
  </si>
  <si>
    <t>širina poti:</t>
  </si>
  <si>
    <t>globina odkopa:</t>
  </si>
  <si>
    <t>cena na m3:</t>
  </si>
  <si>
    <t>ZNESEK:</t>
  </si>
  <si>
    <t>višina nasutja:</t>
  </si>
  <si>
    <t>VNOS</t>
  </si>
  <si>
    <t>globina izkopa:</t>
  </si>
  <si>
    <t>povprečna širina izkopa, nasutja:</t>
  </si>
  <si>
    <t>INP</t>
  </si>
  <si>
    <t>SKUPAJ INP</t>
  </si>
  <si>
    <t>širina poti 4,00m</t>
  </si>
  <si>
    <t>SKUPAJ</t>
  </si>
  <si>
    <t>OBMOČJU PODGORA</t>
  </si>
  <si>
    <t>REKAPITULACIJA  DOLŽIN INP</t>
  </si>
  <si>
    <t>od INP 15 do INP 18 in od INP 21 do INP 36</t>
  </si>
  <si>
    <t>IZGRADNJA NOVE POTI - INP 15</t>
  </si>
  <si>
    <t>razširitev poti:</t>
  </si>
  <si>
    <t>povprečna širina izkopa, nasutja razširitve:</t>
  </si>
  <si>
    <t>širina poti: 4,00m;  obstoječa pot: 2,50m;  razširitev: 1,50m</t>
  </si>
  <si>
    <t>označba na zemljevidu</t>
  </si>
  <si>
    <t>IZGRADNJA NOVE POTI - INP 16</t>
  </si>
  <si>
    <t>IZGRADNJA NOVE POTI - INP 17</t>
  </si>
  <si>
    <t>IZGRADNJA NOVE POTI - INP 18</t>
  </si>
  <si>
    <t>IZGRADNJA NOVE POTI - INP 21</t>
  </si>
  <si>
    <t>IZGRADNJA NOVE POTI - INP 22</t>
  </si>
  <si>
    <t>IZGRADNJA NOVE POTI - INP 23</t>
  </si>
  <si>
    <t>IZGRADNJA NOVE POTI - INP 24</t>
  </si>
  <si>
    <t>IZGRADNJA NOVE POTI - INP 25</t>
  </si>
  <si>
    <t>IZGRADNJA NOVE POTI - INP 26</t>
  </si>
  <si>
    <t>IZGRADNJA NOVE POTI - INP 27</t>
  </si>
  <si>
    <t>IZGRADNJA NOVE POTI - INP 28</t>
  </si>
  <si>
    <t>IZGRADNJA NOVE POTI - INP 29</t>
  </si>
  <si>
    <t>IZGRADNJA NOVE POTI - INP 30</t>
  </si>
  <si>
    <t>IZGRADNJA NOVE POTI - INP 31</t>
  </si>
  <si>
    <t>IZGRADNJA NOVE POTI - INP 32</t>
  </si>
  <si>
    <t>IZGRADNJA NOVE POTI - INP 33</t>
  </si>
  <si>
    <t>IZGRADNJA NOVE POTI - INP 34</t>
  </si>
  <si>
    <t>IZGRADNJA NOVE POTI - INP 35</t>
  </si>
  <si>
    <t>IZGRADNJA NOVE POTI - INP 36</t>
  </si>
  <si>
    <t>2.2.1.4.1.1.</t>
  </si>
  <si>
    <t>Zakoličba glavnih točk ureditve novih poljskih poti</t>
  </si>
  <si>
    <t>Koeficient</t>
  </si>
  <si>
    <t>kom</t>
  </si>
  <si>
    <t>cena na kos</t>
  </si>
  <si>
    <t>Količina</t>
  </si>
  <si>
    <t>2.2.1.4.1.2.</t>
  </si>
  <si>
    <t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t>
  </si>
  <si>
    <t>2.2.1.4.1.8.</t>
  </si>
  <si>
    <t>Izkop gramoza iz obstoječih poti v globini cca. 30 cm (kasnejša ponovna uporaba materiala, pri izgradnji novih poljskih poti)</t>
  </si>
  <si>
    <t>2.2.1.4.1.3.</t>
  </si>
  <si>
    <t>Fino planiranje (+-3cm) in utrjevanje dna izkopa pod gramoznim nasutjem.</t>
  </si>
  <si>
    <t xml:space="preserve"> </t>
  </si>
  <si>
    <t>m2</t>
  </si>
  <si>
    <t>cena na m2:</t>
  </si>
  <si>
    <t>2.2.1.4.1.4.</t>
  </si>
  <si>
    <t>Dobava in vgrajevanje nasipnega materiala iz gramoza , deb. 35 cm z razgrinjanjem in komprimiranjem don Ev =120 MN/m2 točnost do 1 cm. Granulacije od 0,02 do 100 mm</t>
  </si>
  <si>
    <t>2.2.1.4.1.10.</t>
  </si>
  <si>
    <t>Dobava in vgrajevanje nasipnega materiala iz gramoza , deb. 25 cm z razgrinjanjem in komprimiranjem don Ev =120 MN/m2 točnost do 1 cm. Granulacije od 0,02 do 100 mm</t>
  </si>
  <si>
    <t>skupna širina poti</t>
  </si>
  <si>
    <t>širina obstoječe poti:</t>
  </si>
  <si>
    <t>167-01-17</t>
  </si>
  <si>
    <t>REKAPITULACIJA AGROMELIORACIJSKIH DEL - INP</t>
  </si>
</sst>
</file>

<file path=xl/styles.xml><?xml version="1.0" encoding="utf-8"?>
<styleSheet xmlns="http://schemas.openxmlformats.org/spreadsheetml/2006/main">
  <numFmts count="3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[$€-1]"/>
    <numFmt numFmtId="187" formatCode="#,##0.00\ &quot;€&quot;"/>
    <numFmt numFmtId="188" formatCode="#,##0.00\ [$€-1];[Red]\-#,##0.00\ [$€-1]"/>
    <numFmt numFmtId="189" formatCode="#,##0\ [$m]"/>
    <numFmt numFmtId="190" formatCode="0.00\ [$(koef)]"/>
    <numFmt numFmtId="191" formatCode="#,##0.0\ [$m]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b/>
      <sz val="14"/>
      <color indexed="8"/>
      <name val="Arial"/>
      <family val="2"/>
    </font>
    <font>
      <sz val="10"/>
      <color indexed="8"/>
      <name val="Arial CE"/>
      <family val="0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color indexed="8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0"/>
    </font>
    <font>
      <b/>
      <sz val="14"/>
      <color indexed="8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 CE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1"/>
      <color indexed="10"/>
      <name val="Arial CE"/>
      <family val="2"/>
    </font>
    <font>
      <sz val="8"/>
      <name val="Arial CE"/>
      <family val="0"/>
    </font>
    <font>
      <sz val="10"/>
      <color indexed="8"/>
      <name val="Arial"/>
      <family val="2"/>
    </font>
    <font>
      <sz val="11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 CE"/>
      <family val="0"/>
    </font>
    <font>
      <sz val="8"/>
      <color indexed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4" borderId="7" applyNumberFormat="0" applyFont="0" applyAlignment="0" applyProtection="0"/>
    <xf numFmtId="0" fontId="43" fillId="1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13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186" fontId="0" fillId="0" borderId="14" xfId="0" applyNumberFormat="1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6" fillId="5" borderId="0" xfId="0" applyFont="1" applyFill="1" applyBorder="1" applyAlignment="1">
      <alignment/>
    </xf>
    <xf numFmtId="0" fontId="17" fillId="5" borderId="0" xfId="0" applyFont="1" applyFill="1" applyBorder="1" applyAlignment="1">
      <alignment horizontal="right"/>
    </xf>
    <xf numFmtId="4" fontId="16" fillId="5" borderId="0" xfId="0" applyNumberFormat="1" applyFont="1" applyFill="1" applyBorder="1" applyAlignment="1">
      <alignment horizontal="right"/>
    </xf>
    <xf numFmtId="0" fontId="0" fillId="5" borderId="0" xfId="0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14" borderId="0" xfId="0" applyFont="1" applyFill="1" applyAlignment="1">
      <alignment/>
    </xf>
    <xf numFmtId="4" fontId="1" fillId="14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1" fillId="14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5" borderId="15" xfId="0" applyFont="1" applyFill="1" applyBorder="1" applyAlignment="1">
      <alignment/>
    </xf>
    <xf numFmtId="0" fontId="0" fillId="5" borderId="15" xfId="0" applyFill="1" applyBorder="1" applyAlignment="1">
      <alignment/>
    </xf>
    <xf numFmtId="4" fontId="6" fillId="5" borderId="15" xfId="0" applyNumberFormat="1" applyFont="1" applyFill="1" applyBorder="1" applyAlignment="1">
      <alignment/>
    </xf>
    <xf numFmtId="4" fontId="12" fillId="5" borderId="15" xfId="0" applyNumberFormat="1" applyFont="1" applyFill="1" applyBorder="1" applyAlignment="1">
      <alignment/>
    </xf>
    <xf numFmtId="0" fontId="19" fillId="5" borderId="15" xfId="0" applyFont="1" applyFill="1" applyBorder="1" applyAlignment="1">
      <alignment/>
    </xf>
    <xf numFmtId="4" fontId="21" fillId="5" borderId="15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186" fontId="0" fillId="0" borderId="12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/>
    </xf>
    <xf numFmtId="0" fontId="10" fillId="5" borderId="0" xfId="0" applyFont="1" applyFill="1" applyBorder="1" applyAlignment="1">
      <alignment/>
    </xf>
    <xf numFmtId="0" fontId="12" fillId="5" borderId="0" xfId="0" applyFont="1" applyFill="1" applyBorder="1" applyAlignment="1">
      <alignment horizontal="right"/>
    </xf>
    <xf numFmtId="4" fontId="10" fillId="5" borderId="0" xfId="0" applyNumberFormat="1" applyFont="1" applyFill="1" applyBorder="1" applyAlignment="1">
      <alignment horizontal="right"/>
    </xf>
    <xf numFmtId="0" fontId="23" fillId="5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10" fillId="5" borderId="15" xfId="0" applyFont="1" applyFill="1" applyBorder="1" applyAlignment="1">
      <alignment/>
    </xf>
    <xf numFmtId="0" fontId="12" fillId="5" borderId="15" xfId="0" applyFont="1" applyFill="1" applyBorder="1" applyAlignment="1">
      <alignment/>
    </xf>
    <xf numFmtId="4" fontId="10" fillId="5" borderId="15" xfId="0" applyNumberFormat="1" applyFont="1" applyFill="1" applyBorder="1" applyAlignment="1">
      <alignment horizontal="right"/>
    </xf>
    <xf numFmtId="4" fontId="12" fillId="5" borderId="15" xfId="0" applyNumberFormat="1" applyFont="1" applyFill="1" applyBorder="1" applyAlignment="1">
      <alignment horizontal="right"/>
    </xf>
    <xf numFmtId="186" fontId="12" fillId="5" borderId="15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" fontId="0" fillId="0" borderId="0" xfId="0" applyNumberFormat="1" applyFill="1" applyAlignment="1">
      <alignment/>
    </xf>
    <xf numFmtId="0" fontId="1" fillId="18" borderId="0" xfId="0" applyFont="1" applyFill="1" applyAlignment="1">
      <alignment horizontal="left"/>
    </xf>
    <xf numFmtId="0" fontId="1" fillId="18" borderId="0" xfId="0" applyFont="1" applyFill="1" applyBorder="1" applyAlignment="1">
      <alignment/>
    </xf>
    <xf numFmtId="0" fontId="0" fillId="14" borderId="0" xfId="0" applyFill="1" applyAlignment="1">
      <alignment/>
    </xf>
    <xf numFmtId="4" fontId="0" fillId="14" borderId="0" xfId="0" applyNumberFormat="1" applyFill="1" applyAlignment="1">
      <alignment/>
    </xf>
    <xf numFmtId="0" fontId="0" fillId="18" borderId="0" xfId="0" applyFill="1" applyAlignment="1">
      <alignment/>
    </xf>
    <xf numFmtId="4" fontId="0" fillId="18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4" fontId="13" fillId="0" borderId="0" xfId="0" applyNumberFormat="1" applyFont="1" applyBorder="1" applyAlignment="1">
      <alignment/>
    </xf>
    <xf numFmtId="0" fontId="13" fillId="0" borderId="12" xfId="0" applyFont="1" applyBorder="1" applyAlignment="1">
      <alignment/>
    </xf>
    <xf numFmtId="4" fontId="1" fillId="18" borderId="0" xfId="0" applyNumberFormat="1" applyFont="1" applyFill="1" applyBorder="1" applyAlignment="1">
      <alignment/>
    </xf>
    <xf numFmtId="0" fontId="0" fillId="2" borderId="17" xfId="0" applyFill="1" applyBorder="1" applyAlignment="1">
      <alignment horizontal="right"/>
    </xf>
    <xf numFmtId="2" fontId="0" fillId="2" borderId="13" xfId="0" applyNumberFormat="1" applyFont="1" applyFill="1" applyBorder="1" applyAlignment="1">
      <alignment/>
    </xf>
    <xf numFmtId="4" fontId="0" fillId="2" borderId="13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19" borderId="11" xfId="0" applyFill="1" applyBorder="1" applyAlignment="1">
      <alignment/>
    </xf>
    <xf numFmtId="2" fontId="0" fillId="19" borderId="0" xfId="0" applyNumberFormat="1" applyFont="1" applyFill="1" applyBorder="1" applyAlignment="1">
      <alignment/>
    </xf>
    <xf numFmtId="4" fontId="0" fillId="19" borderId="0" xfId="0" applyNumberFormat="1" applyFill="1" applyBorder="1" applyAlignment="1">
      <alignment horizontal="right"/>
    </xf>
    <xf numFmtId="0" fontId="0" fillId="19" borderId="17" xfId="0" applyFill="1" applyBorder="1" applyAlignment="1">
      <alignment horizontal="left"/>
    </xf>
    <xf numFmtId="2" fontId="0" fillId="19" borderId="13" xfId="0" applyNumberFormat="1" applyFont="1" applyFill="1" applyBorder="1" applyAlignment="1">
      <alignment/>
    </xf>
    <xf numFmtId="4" fontId="0" fillId="19" borderId="13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0" fontId="0" fillId="0" borderId="10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13" fillId="0" borderId="0" xfId="0" applyFont="1" applyAlignment="1">
      <alignment horizontal="center"/>
    </xf>
    <xf numFmtId="0" fontId="0" fillId="19" borderId="17" xfId="0" applyFill="1" applyBorder="1" applyAlignment="1">
      <alignment horizontal="right"/>
    </xf>
    <xf numFmtId="2" fontId="0" fillId="19" borderId="13" xfId="0" applyNumberFormat="1" applyFont="1" applyFill="1" applyBorder="1" applyAlignment="1">
      <alignment/>
    </xf>
    <xf numFmtId="4" fontId="0" fillId="19" borderId="13" xfId="0" applyNumberFormat="1" applyFont="1" applyFill="1" applyBorder="1" applyAlignment="1">
      <alignment/>
    </xf>
    <xf numFmtId="0" fontId="13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0" fontId="23" fillId="5" borderId="15" xfId="0" applyFont="1" applyFill="1" applyBorder="1" applyAlignment="1">
      <alignment/>
    </xf>
    <xf numFmtId="0" fontId="19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3" fillId="0" borderId="0" xfId="0" applyNumberFormat="1" applyFont="1" applyAlignment="1">
      <alignment horizontal="center"/>
    </xf>
    <xf numFmtId="4" fontId="27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5" borderId="18" xfId="0" applyFont="1" applyFill="1" applyBorder="1" applyAlignment="1">
      <alignment/>
    </xf>
    <xf numFmtId="4" fontId="12" fillId="5" borderId="18" xfId="0" applyNumberFormat="1" applyFont="1" applyFill="1" applyBorder="1" applyAlignment="1">
      <alignment/>
    </xf>
    <xf numFmtId="0" fontId="0" fillId="5" borderId="18" xfId="0" applyFill="1" applyBorder="1" applyAlignment="1">
      <alignment/>
    </xf>
    <xf numFmtId="4" fontId="6" fillId="5" borderId="18" xfId="0" applyNumberFormat="1" applyFont="1" applyFill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4" fontId="46" fillId="0" borderId="0" xfId="0" applyNumberFormat="1" applyFont="1" applyFill="1" applyAlignment="1">
      <alignment horizontal="right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0" fillId="0" borderId="1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6" fillId="0" borderId="19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0"/>
  <sheetViews>
    <sheetView zoomScalePageLayoutView="0" workbookViewId="0" topLeftCell="A13">
      <selection activeCell="A3" sqref="A3:J6"/>
    </sheetView>
  </sheetViews>
  <sheetFormatPr defaultColWidth="9.00390625" defaultRowHeight="12.75"/>
  <cols>
    <col min="3" max="3" width="4.625" style="0" customWidth="1"/>
    <col min="4" max="4" width="5.375" style="0" customWidth="1"/>
    <col min="5" max="5" width="5.125" style="0" customWidth="1"/>
    <col min="6" max="6" width="6.125" style="0" customWidth="1"/>
    <col min="7" max="7" width="5.125" style="0" customWidth="1"/>
    <col min="8" max="8" width="17.375" style="9" customWidth="1"/>
    <col min="9" max="9" width="12.625" style="0" customWidth="1"/>
  </cols>
  <sheetData>
    <row r="3" spans="1:8" ht="15">
      <c r="A3" s="8" t="s">
        <v>1</v>
      </c>
      <c r="B3" s="8" t="s">
        <v>68</v>
      </c>
      <c r="D3" s="179"/>
      <c r="E3" s="179"/>
      <c r="F3" s="81"/>
      <c r="G3" s="180"/>
      <c r="H3" s="181"/>
    </row>
    <row r="4" spans="1:12" ht="15">
      <c r="A4" s="17"/>
      <c r="B4" s="8"/>
      <c r="D4" s="179"/>
      <c r="E4" s="179"/>
      <c r="F4" s="81"/>
      <c r="G4" s="180"/>
      <c r="H4" s="181"/>
      <c r="L4" s="10"/>
    </row>
    <row r="5" spans="1:12" ht="15">
      <c r="A5" s="8" t="s">
        <v>2</v>
      </c>
      <c r="B5" s="22" t="s">
        <v>3</v>
      </c>
      <c r="C5" s="19"/>
      <c r="D5" s="179"/>
      <c r="E5" s="179"/>
      <c r="F5" s="81"/>
      <c r="G5" s="180"/>
      <c r="H5" s="181"/>
      <c r="L5" s="10"/>
    </row>
    <row r="6" spans="2:12" ht="15">
      <c r="B6" s="22" t="s">
        <v>20</v>
      </c>
      <c r="D6" s="176"/>
      <c r="E6" s="176"/>
      <c r="F6" s="110"/>
      <c r="G6" s="177"/>
      <c r="H6" s="178"/>
      <c r="L6" s="10"/>
    </row>
    <row r="7" spans="1:12" s="118" customFormat="1" ht="12.75">
      <c r="A7" s="17"/>
      <c r="B7" s="17"/>
      <c r="C7" s="10"/>
      <c r="H7" s="9"/>
      <c r="K7" s="10"/>
      <c r="L7" s="10"/>
    </row>
    <row r="8" spans="3:12" s="118" customFormat="1" ht="12.75">
      <c r="C8" s="10"/>
      <c r="H8" s="9"/>
      <c r="K8" s="10"/>
      <c r="L8" s="10"/>
    </row>
    <row r="9" spans="3:12" s="118" customFormat="1" ht="16.5" customHeight="1">
      <c r="C9" s="10"/>
      <c r="H9" s="9"/>
      <c r="K9" s="10"/>
      <c r="L9" s="10"/>
    </row>
    <row r="10" spans="1:12" s="119" customFormat="1" ht="12.75">
      <c r="A10" s="118"/>
      <c r="B10" s="118"/>
      <c r="C10" s="118"/>
      <c r="D10" s="118"/>
      <c r="E10" s="118"/>
      <c r="F10" s="118"/>
      <c r="G10" s="118"/>
      <c r="H10" s="9"/>
      <c r="I10" s="118"/>
      <c r="J10" s="118"/>
      <c r="K10" s="10"/>
      <c r="L10" s="10"/>
    </row>
    <row r="11" spans="1:12" ht="18" customHeight="1" thickBot="1">
      <c r="A11" s="82" t="s">
        <v>21</v>
      </c>
      <c r="B11" s="82"/>
      <c r="C11" s="82"/>
      <c r="D11" s="82"/>
      <c r="E11" s="82"/>
      <c r="F11" s="82"/>
      <c r="G11" s="82"/>
      <c r="H11" s="85"/>
      <c r="K11" s="10"/>
      <c r="L11" s="10"/>
    </row>
    <row r="12" spans="11:12" ht="13.5" thickTop="1">
      <c r="K12" s="10"/>
      <c r="L12" s="10"/>
    </row>
    <row r="13" spans="1:12" ht="17.25" customHeight="1" thickBot="1">
      <c r="A13" s="82" t="s">
        <v>18</v>
      </c>
      <c r="B13" s="82"/>
      <c r="C13" s="83"/>
      <c r="D13" s="83"/>
      <c r="E13" s="83"/>
      <c r="F13" s="83"/>
      <c r="G13" s="83"/>
      <c r="H13" s="84"/>
      <c r="K13" s="10"/>
      <c r="L13" s="10"/>
    </row>
    <row r="14" spans="1:13" s="10" customFormat="1" ht="12" customHeight="1" thickTop="1">
      <c r="A14" s="81"/>
      <c r="B14" s="81"/>
      <c r="C14"/>
      <c r="D14"/>
      <c r="E14"/>
      <c r="F14"/>
      <c r="G14"/>
      <c r="H14" s="9"/>
      <c r="I14"/>
      <c r="M14"/>
    </row>
    <row r="15" spans="1:13" ht="18.75" thickBot="1">
      <c r="A15" s="86" t="s">
        <v>17</v>
      </c>
      <c r="B15" s="86"/>
      <c r="C15" s="86"/>
      <c r="D15" s="86"/>
      <c r="E15" s="86"/>
      <c r="F15" s="86"/>
      <c r="G15" s="86"/>
      <c r="H15" s="87">
        <f>SUM(H17:H67)</f>
        <v>6596</v>
      </c>
      <c r="I15" s="21"/>
      <c r="J15" s="10"/>
      <c r="K15" s="10"/>
      <c r="M15" s="7"/>
    </row>
    <row r="16" spans="1:12" ht="13.5" thickTop="1">
      <c r="A16" s="10"/>
      <c r="B16" s="10"/>
      <c r="C16" s="10"/>
      <c r="D16" s="10"/>
      <c r="E16" s="10"/>
      <c r="F16" s="10"/>
      <c r="G16" s="10"/>
      <c r="H16" s="11"/>
      <c r="I16" s="10"/>
      <c r="J16" s="10"/>
      <c r="K16" s="10"/>
      <c r="L16" s="10"/>
    </row>
    <row r="17" spans="1:11" ht="12.75">
      <c r="A17" s="10" t="s">
        <v>23</v>
      </c>
      <c r="B17" s="10"/>
      <c r="C17" s="10"/>
      <c r="D17" s="10"/>
      <c r="E17" s="10"/>
      <c r="F17" s="10"/>
      <c r="G17" s="10"/>
      <c r="H17" s="11">
        <f>'INP 15'!$C$4</f>
        <v>449</v>
      </c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0"/>
      <c r="H18" s="11"/>
      <c r="I18" s="10"/>
      <c r="J18" s="10"/>
      <c r="K18" s="10"/>
    </row>
    <row r="19" spans="1:11" ht="12.75">
      <c r="A19" s="10" t="s">
        <v>28</v>
      </c>
      <c r="B19" s="10"/>
      <c r="C19" s="10"/>
      <c r="D19" s="10"/>
      <c r="E19" s="10"/>
      <c r="F19" s="10"/>
      <c r="G19" s="10"/>
      <c r="H19" s="11">
        <f>'INP 16'!$C$4</f>
        <v>327</v>
      </c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0"/>
      <c r="H20" s="11"/>
      <c r="I20" s="10"/>
      <c r="J20" s="10"/>
      <c r="K20" s="10"/>
    </row>
    <row r="21" spans="1:11" ht="12.75">
      <c r="A21" s="10" t="s">
        <v>29</v>
      </c>
      <c r="B21" s="10"/>
      <c r="C21" s="10"/>
      <c r="D21" s="10"/>
      <c r="E21" s="10"/>
      <c r="F21" s="10"/>
      <c r="G21" s="10"/>
      <c r="H21" s="11">
        <f>'INP 17'!$C$4</f>
        <v>446</v>
      </c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0"/>
      <c r="H22" s="11"/>
      <c r="I22" s="10"/>
      <c r="J22" s="10"/>
      <c r="K22" s="10"/>
    </row>
    <row r="23" spans="1:11" ht="12.75">
      <c r="A23" s="10" t="s">
        <v>30</v>
      </c>
      <c r="B23" s="10"/>
      <c r="C23" s="10"/>
      <c r="D23" s="10"/>
      <c r="E23" s="10"/>
      <c r="F23" s="10"/>
      <c r="G23" s="10"/>
      <c r="H23" s="11">
        <f>'INP 18'!$C$4</f>
        <v>133</v>
      </c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0"/>
      <c r="H24" s="11"/>
      <c r="I24" s="10"/>
      <c r="J24" s="10"/>
      <c r="K24" s="10"/>
    </row>
    <row r="25" spans="1:12" ht="12.75">
      <c r="A25" s="10" t="s">
        <v>31</v>
      </c>
      <c r="B25" s="10"/>
      <c r="C25" s="10"/>
      <c r="D25" s="10"/>
      <c r="E25" s="10"/>
      <c r="F25" s="10"/>
      <c r="G25" s="10"/>
      <c r="H25" s="11">
        <f>'INP 21'!$C$4</f>
        <v>232</v>
      </c>
      <c r="I25" s="10"/>
      <c r="J25" s="10"/>
      <c r="K25" s="10"/>
      <c r="L25" s="10"/>
    </row>
    <row r="26" spans="1:12" ht="12.75">
      <c r="A26" s="10"/>
      <c r="B26" s="10"/>
      <c r="C26" s="10"/>
      <c r="D26" s="10"/>
      <c r="E26" s="10"/>
      <c r="F26" s="10"/>
      <c r="G26" s="10"/>
      <c r="H26" s="11"/>
      <c r="I26" s="10"/>
      <c r="J26" s="10"/>
      <c r="K26" s="10"/>
      <c r="L26" s="10"/>
    </row>
    <row r="27" spans="1:12" ht="12.75">
      <c r="A27" s="10" t="s">
        <v>32</v>
      </c>
      <c r="B27" s="10"/>
      <c r="C27" s="10"/>
      <c r="D27" s="10"/>
      <c r="E27" s="10"/>
      <c r="F27" s="10"/>
      <c r="G27" s="10"/>
      <c r="H27" s="11">
        <f>'INP 22'!$C$4</f>
        <v>368</v>
      </c>
      <c r="I27" s="10"/>
      <c r="J27" s="10"/>
      <c r="K27" s="10"/>
      <c r="L27" s="10"/>
    </row>
    <row r="28" spans="1:12" ht="12.75">
      <c r="A28" s="10"/>
      <c r="B28" s="10"/>
      <c r="C28" s="10"/>
      <c r="D28" s="10"/>
      <c r="E28" s="10"/>
      <c r="F28" s="10"/>
      <c r="G28" s="10"/>
      <c r="H28" s="11"/>
      <c r="I28" s="10"/>
      <c r="J28" s="10"/>
      <c r="K28" s="10"/>
      <c r="L28" s="10"/>
    </row>
    <row r="29" spans="1:11" ht="12.75">
      <c r="A29" s="10" t="s">
        <v>33</v>
      </c>
      <c r="B29" s="10"/>
      <c r="C29" s="10"/>
      <c r="D29" s="10"/>
      <c r="E29" s="10"/>
      <c r="F29" s="10"/>
      <c r="G29" s="10"/>
      <c r="H29" s="11">
        <f>'INP 23'!$C$4</f>
        <v>261</v>
      </c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0"/>
      <c r="H30" s="11"/>
      <c r="I30" s="10"/>
      <c r="J30" s="10"/>
      <c r="K30" s="10"/>
    </row>
    <row r="31" spans="1:11" ht="12.75">
      <c r="A31" s="10" t="s">
        <v>34</v>
      </c>
      <c r="B31" s="10"/>
      <c r="C31" s="10"/>
      <c r="D31" s="10"/>
      <c r="E31" s="10"/>
      <c r="F31" s="10"/>
      <c r="G31" s="10"/>
      <c r="H31" s="11">
        <f>'INP 24'!$C$4</f>
        <v>274</v>
      </c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0"/>
      <c r="H32" s="11"/>
      <c r="I32" s="10"/>
      <c r="J32" s="10"/>
      <c r="K32" s="10"/>
    </row>
    <row r="33" spans="1:12" ht="12.75">
      <c r="A33" s="10" t="s">
        <v>35</v>
      </c>
      <c r="B33" s="10"/>
      <c r="C33" s="10"/>
      <c r="D33" s="10"/>
      <c r="E33" s="10"/>
      <c r="F33" s="10"/>
      <c r="G33" s="10"/>
      <c r="H33" s="11">
        <f>'INP 25'!$C$4</f>
        <v>360</v>
      </c>
      <c r="I33" s="10"/>
      <c r="J33" s="10"/>
      <c r="K33" s="10"/>
      <c r="L33" s="10"/>
    </row>
    <row r="34" spans="1:12" ht="12.75">
      <c r="A34" s="10"/>
      <c r="B34" s="10"/>
      <c r="C34" s="10"/>
      <c r="D34" s="10"/>
      <c r="E34" s="10"/>
      <c r="F34" s="10"/>
      <c r="G34" s="10"/>
      <c r="H34" s="11"/>
      <c r="I34" s="10"/>
      <c r="J34" s="10"/>
      <c r="K34" s="10"/>
      <c r="L34" s="10"/>
    </row>
    <row r="35" spans="1:12" ht="12.75">
      <c r="A35" s="10" t="s">
        <v>36</v>
      </c>
      <c r="B35" s="10"/>
      <c r="C35" s="10"/>
      <c r="D35" s="10"/>
      <c r="E35" s="10"/>
      <c r="F35" s="10"/>
      <c r="G35" s="10"/>
      <c r="H35" s="11">
        <f>'INP 26'!$C$4</f>
        <v>349</v>
      </c>
      <c r="I35" s="10"/>
      <c r="J35" s="10"/>
      <c r="K35" s="10"/>
      <c r="L35" s="10"/>
    </row>
    <row r="36" spans="1:12" ht="12.75">
      <c r="A36" s="10"/>
      <c r="B36" s="10"/>
      <c r="C36" s="10"/>
      <c r="D36" s="10"/>
      <c r="E36" s="10"/>
      <c r="F36" s="10"/>
      <c r="G36" s="10"/>
      <c r="H36" s="11"/>
      <c r="I36" s="10"/>
      <c r="J36" s="10"/>
      <c r="K36" s="10"/>
      <c r="L36" s="10"/>
    </row>
    <row r="37" spans="1:13" ht="12.75">
      <c r="A37" s="10" t="s">
        <v>37</v>
      </c>
      <c r="B37" s="10"/>
      <c r="C37" s="10"/>
      <c r="D37" s="10"/>
      <c r="E37" s="10"/>
      <c r="F37" s="10"/>
      <c r="G37" s="10"/>
      <c r="H37" s="11">
        <f>'INP 27'!$C$4</f>
        <v>384</v>
      </c>
      <c r="I37" s="10"/>
      <c r="J37" s="10"/>
      <c r="K37" s="10"/>
      <c r="M37" s="10"/>
    </row>
    <row r="38" spans="1:13" ht="12.75">
      <c r="A38" s="10"/>
      <c r="B38" s="10"/>
      <c r="C38" s="10"/>
      <c r="D38" s="10"/>
      <c r="E38" s="10"/>
      <c r="F38" s="10"/>
      <c r="G38" s="10"/>
      <c r="H38" s="11"/>
      <c r="I38" s="10"/>
      <c r="J38" s="10"/>
      <c r="K38" s="10"/>
      <c r="M38" s="10"/>
    </row>
    <row r="39" spans="1:13" ht="12.75">
      <c r="A39" s="10" t="s">
        <v>38</v>
      </c>
      <c r="B39" s="10"/>
      <c r="C39" s="10"/>
      <c r="D39" s="10"/>
      <c r="E39" s="10"/>
      <c r="F39" s="10"/>
      <c r="G39" s="10"/>
      <c r="H39" s="11">
        <f>'INP 28'!$C$4</f>
        <v>466</v>
      </c>
      <c r="I39" s="10"/>
      <c r="J39" s="10"/>
      <c r="K39" s="10"/>
      <c r="M39" s="10"/>
    </row>
    <row r="40" spans="1:13" ht="12.75">
      <c r="A40" s="10"/>
      <c r="B40" s="10"/>
      <c r="C40" s="10"/>
      <c r="D40" s="10"/>
      <c r="E40" s="10"/>
      <c r="F40" s="10"/>
      <c r="G40" s="10"/>
      <c r="H40" s="11"/>
      <c r="I40" s="10"/>
      <c r="J40" s="10"/>
      <c r="K40" s="10"/>
      <c r="M40" s="10"/>
    </row>
    <row r="41" spans="1:13" ht="12.75">
      <c r="A41" s="10" t="s">
        <v>39</v>
      </c>
      <c r="B41" s="10"/>
      <c r="C41" s="10"/>
      <c r="D41" s="10"/>
      <c r="E41" s="10"/>
      <c r="F41" s="10"/>
      <c r="G41" s="10"/>
      <c r="H41" s="11">
        <f>'INP 29'!$C$4</f>
        <v>306</v>
      </c>
      <c r="I41" s="10"/>
      <c r="J41" s="10"/>
      <c r="K41" s="10"/>
      <c r="M41" s="10"/>
    </row>
    <row r="42" spans="1:13" ht="12.75">
      <c r="A42" s="10"/>
      <c r="B42" s="10"/>
      <c r="C42" s="10"/>
      <c r="D42" s="10"/>
      <c r="E42" s="10"/>
      <c r="F42" s="10"/>
      <c r="G42" s="10"/>
      <c r="H42" s="11"/>
      <c r="I42" s="10"/>
      <c r="J42" s="10"/>
      <c r="K42" s="10"/>
      <c r="M42" s="10"/>
    </row>
    <row r="43" spans="1:13" ht="12.75">
      <c r="A43" s="10" t="s">
        <v>40</v>
      </c>
      <c r="B43" s="10"/>
      <c r="C43" s="10"/>
      <c r="D43" s="10"/>
      <c r="E43" s="10"/>
      <c r="F43" s="10"/>
      <c r="G43" s="10"/>
      <c r="H43" s="11">
        <f>'INP 30'!$C$4</f>
        <v>352</v>
      </c>
      <c r="I43" s="10"/>
      <c r="J43" s="10"/>
      <c r="K43" s="10"/>
      <c r="M43" s="10"/>
    </row>
    <row r="44" spans="1:13" ht="12.75">
      <c r="A44" s="10"/>
      <c r="B44" s="10"/>
      <c r="C44" s="10"/>
      <c r="D44" s="10"/>
      <c r="E44" s="10"/>
      <c r="F44" s="10"/>
      <c r="G44" s="10"/>
      <c r="H44" s="11"/>
      <c r="I44" s="10"/>
      <c r="J44" s="10"/>
      <c r="K44" s="10"/>
      <c r="M44" s="10"/>
    </row>
    <row r="45" spans="1:13" ht="12.75">
      <c r="A45" s="10" t="s">
        <v>41</v>
      </c>
      <c r="B45" s="10"/>
      <c r="C45" s="10"/>
      <c r="D45" s="10"/>
      <c r="E45" s="10"/>
      <c r="F45" s="10"/>
      <c r="G45" s="10"/>
      <c r="H45" s="11">
        <f>'INP 31'!$C$4</f>
        <v>390</v>
      </c>
      <c r="I45" s="10"/>
      <c r="J45" s="10"/>
      <c r="K45" s="10"/>
      <c r="M45" s="10"/>
    </row>
    <row r="46" spans="1:13" ht="12.75">
      <c r="A46" s="10"/>
      <c r="B46" s="10"/>
      <c r="C46" s="10"/>
      <c r="D46" s="10"/>
      <c r="E46" s="10"/>
      <c r="F46" s="10"/>
      <c r="G46" s="10"/>
      <c r="H46" s="11"/>
      <c r="I46" s="10"/>
      <c r="J46" s="10"/>
      <c r="K46" s="10"/>
      <c r="M46" s="10"/>
    </row>
    <row r="47" spans="1:13" ht="12.75">
      <c r="A47" s="10" t="s">
        <v>42</v>
      </c>
      <c r="B47" s="10"/>
      <c r="C47" s="10"/>
      <c r="D47" s="10"/>
      <c r="E47" s="10"/>
      <c r="F47" s="10"/>
      <c r="G47" s="10"/>
      <c r="H47" s="11">
        <f>'INP 32'!$C$4</f>
        <v>449</v>
      </c>
      <c r="I47" s="10"/>
      <c r="J47" s="10"/>
      <c r="K47" s="10"/>
      <c r="M47" s="10"/>
    </row>
    <row r="48" spans="1:13" ht="12.75">
      <c r="A48" s="10"/>
      <c r="B48" s="10"/>
      <c r="C48" s="10"/>
      <c r="D48" s="10"/>
      <c r="E48" s="10"/>
      <c r="F48" s="10"/>
      <c r="G48" s="10"/>
      <c r="H48" s="11"/>
      <c r="I48" s="10"/>
      <c r="J48" s="10"/>
      <c r="K48" s="10"/>
      <c r="M48" s="10"/>
    </row>
    <row r="49" spans="1:13" ht="12.75">
      <c r="A49" s="10" t="s">
        <v>43</v>
      </c>
      <c r="B49" s="10"/>
      <c r="C49" s="10"/>
      <c r="D49" s="10"/>
      <c r="E49" s="10"/>
      <c r="F49" s="10"/>
      <c r="G49" s="10"/>
      <c r="H49" s="11">
        <f>'INP 33'!$C$4</f>
        <v>366</v>
      </c>
      <c r="I49" s="10"/>
      <c r="J49" s="10"/>
      <c r="K49" s="10"/>
      <c r="M49" s="10"/>
    </row>
    <row r="50" spans="1:13" ht="12.75">
      <c r="A50" s="10"/>
      <c r="B50" s="10"/>
      <c r="C50" s="10"/>
      <c r="D50" s="10"/>
      <c r="E50" s="10"/>
      <c r="F50" s="10"/>
      <c r="G50" s="10"/>
      <c r="H50" s="11"/>
      <c r="I50" s="10"/>
      <c r="J50" s="10"/>
      <c r="K50" s="10"/>
      <c r="M50" s="10"/>
    </row>
    <row r="51" spans="1:13" ht="12.75">
      <c r="A51" s="10" t="s">
        <v>44</v>
      </c>
      <c r="B51" s="10"/>
      <c r="C51" s="10"/>
      <c r="D51" s="10"/>
      <c r="E51" s="10"/>
      <c r="F51" s="10"/>
      <c r="G51" s="10"/>
      <c r="H51" s="11">
        <f>'INP 34'!$C$4</f>
        <v>390</v>
      </c>
      <c r="I51" s="10"/>
      <c r="J51" s="10"/>
      <c r="K51" s="10"/>
      <c r="M51" s="10"/>
    </row>
    <row r="52" spans="1:13" ht="12.75">
      <c r="A52" s="10"/>
      <c r="B52" s="10"/>
      <c r="C52" s="10"/>
      <c r="D52" s="10"/>
      <c r="E52" s="10"/>
      <c r="F52" s="10"/>
      <c r="G52" s="10"/>
      <c r="H52" s="11"/>
      <c r="I52" s="10"/>
      <c r="J52" s="10"/>
      <c r="K52" s="10"/>
      <c r="M52" s="10"/>
    </row>
    <row r="53" spans="1:13" ht="12.75">
      <c r="A53" s="10" t="s">
        <v>45</v>
      </c>
      <c r="B53" s="10"/>
      <c r="C53" s="10"/>
      <c r="D53" s="10"/>
      <c r="E53" s="10"/>
      <c r="F53" s="10"/>
      <c r="G53" s="10"/>
      <c r="H53" s="11">
        <f>'INP 35'!$C$4</f>
        <v>196</v>
      </c>
      <c r="I53" s="10"/>
      <c r="J53" s="10"/>
      <c r="K53" s="10"/>
      <c r="M53" s="10"/>
    </row>
    <row r="54" spans="1:13" ht="12.75">
      <c r="A54" s="10"/>
      <c r="B54" s="10"/>
      <c r="C54" s="10"/>
      <c r="D54" s="10"/>
      <c r="E54" s="10"/>
      <c r="F54" s="10"/>
      <c r="G54" s="10"/>
      <c r="H54" s="11"/>
      <c r="I54" s="10"/>
      <c r="J54" s="10"/>
      <c r="K54" s="10"/>
      <c r="M54" s="10"/>
    </row>
    <row r="55" spans="1:13" ht="12.75">
      <c r="A55" s="10" t="s">
        <v>46</v>
      </c>
      <c r="B55" s="10"/>
      <c r="C55" s="10"/>
      <c r="D55" s="10"/>
      <c r="E55" s="10"/>
      <c r="F55" s="10"/>
      <c r="G55" s="10"/>
      <c r="H55" s="11">
        <f>'INP 36'!$C$4</f>
        <v>98</v>
      </c>
      <c r="I55" s="10"/>
      <c r="J55" s="10"/>
      <c r="K55" s="10"/>
      <c r="M55" s="10"/>
    </row>
    <row r="56" spans="1:13" s="118" customFormat="1" ht="12.75">
      <c r="A56" s="10"/>
      <c r="B56" s="10"/>
      <c r="C56" s="10"/>
      <c r="D56" s="10"/>
      <c r="E56" s="10"/>
      <c r="F56" s="10"/>
      <c r="G56" s="10"/>
      <c r="H56" s="11"/>
      <c r="I56" s="10"/>
      <c r="J56" s="10"/>
      <c r="K56" s="10"/>
      <c r="L56"/>
      <c r="M56" s="1"/>
    </row>
    <row r="57" spans="1:13" s="118" customFormat="1" ht="12.75">
      <c r="A57" s="10"/>
      <c r="B57" s="10"/>
      <c r="C57" s="10"/>
      <c r="D57" s="10"/>
      <c r="E57" s="10"/>
      <c r="F57" s="10"/>
      <c r="G57" s="10"/>
      <c r="H57" s="11"/>
      <c r="I57" s="10"/>
      <c r="J57" s="10"/>
      <c r="K57" s="10"/>
      <c r="L57"/>
      <c r="M57" s="1"/>
    </row>
    <row r="58" spans="1:13" s="118" customFormat="1" ht="12.75">
      <c r="A58" s="10"/>
      <c r="B58" s="10"/>
      <c r="C58" s="10"/>
      <c r="D58" s="10"/>
      <c r="E58" s="10"/>
      <c r="F58" s="10"/>
      <c r="G58" s="10"/>
      <c r="H58" s="11"/>
      <c r="I58" s="10"/>
      <c r="J58" s="10"/>
      <c r="K58" s="10"/>
      <c r="L58"/>
      <c r="M58" s="1"/>
    </row>
    <row r="59" spans="1:13" s="118" customFormat="1" ht="12.75">
      <c r="A59" s="10"/>
      <c r="B59" s="10"/>
      <c r="C59" s="10"/>
      <c r="D59" s="10"/>
      <c r="E59" s="10"/>
      <c r="F59" s="10"/>
      <c r="G59" s="10"/>
      <c r="H59" s="11"/>
      <c r="I59" s="10"/>
      <c r="J59" s="10"/>
      <c r="K59" s="10"/>
      <c r="L59"/>
      <c r="M59" s="1"/>
    </row>
    <row r="60" spans="1:13" s="118" customFormat="1" ht="12.75">
      <c r="A60" s="10"/>
      <c r="B60" s="10"/>
      <c r="C60" s="10"/>
      <c r="D60" s="10"/>
      <c r="E60" s="10"/>
      <c r="F60" s="10"/>
      <c r="G60" s="10"/>
      <c r="H60" s="11"/>
      <c r="I60" s="10"/>
      <c r="J60" s="10"/>
      <c r="K60" s="10"/>
      <c r="L60"/>
      <c r="M60" s="1"/>
    </row>
    <row r="61" spans="1:13" s="118" customFormat="1" ht="12.75">
      <c r="A61" s="10"/>
      <c r="B61" s="10"/>
      <c r="C61" s="10"/>
      <c r="D61" s="10"/>
      <c r="E61" s="10"/>
      <c r="F61" s="10"/>
      <c r="G61" s="10"/>
      <c r="H61" s="11"/>
      <c r="I61" s="10"/>
      <c r="J61" s="10"/>
      <c r="K61" s="10"/>
      <c r="L61"/>
      <c r="M61" s="1"/>
    </row>
    <row r="62" spans="1:13" s="118" customFormat="1" ht="12.75">
      <c r="A62" s="10"/>
      <c r="B62" s="10"/>
      <c r="C62" s="10"/>
      <c r="D62" s="10"/>
      <c r="E62" s="10"/>
      <c r="F62" s="10"/>
      <c r="G62" s="10"/>
      <c r="H62" s="11"/>
      <c r="I62" s="10"/>
      <c r="J62" s="10"/>
      <c r="K62" s="10"/>
      <c r="L62"/>
      <c r="M62" s="1"/>
    </row>
    <row r="63" spans="1:13" s="118" customFormat="1" ht="12.75">
      <c r="A63" s="10"/>
      <c r="B63" s="10"/>
      <c r="C63" s="10"/>
      <c r="D63" s="10"/>
      <c r="E63" s="10"/>
      <c r="F63" s="10"/>
      <c r="G63" s="10"/>
      <c r="H63" s="11"/>
      <c r="I63" s="10"/>
      <c r="J63" s="10"/>
      <c r="K63" s="10"/>
      <c r="L63"/>
      <c r="M63" s="1"/>
    </row>
    <row r="64" spans="1:13" s="118" customFormat="1" ht="12.75">
      <c r="A64" s="10"/>
      <c r="B64" s="10"/>
      <c r="C64" s="10"/>
      <c r="D64" s="10"/>
      <c r="E64" s="10"/>
      <c r="F64" s="10"/>
      <c r="G64" s="10"/>
      <c r="H64" s="11"/>
      <c r="I64" s="10"/>
      <c r="J64" s="10"/>
      <c r="K64" s="10"/>
      <c r="L64"/>
      <c r="M64" s="1"/>
    </row>
    <row r="65" spans="1:13" s="118" customFormat="1" ht="12.75">
      <c r="A65" s="10"/>
      <c r="B65" s="10"/>
      <c r="C65" s="10"/>
      <c r="D65" s="10"/>
      <c r="E65" s="10"/>
      <c r="F65" s="10"/>
      <c r="G65" s="10"/>
      <c r="H65" s="11"/>
      <c r="I65" s="10"/>
      <c r="J65" s="10"/>
      <c r="K65" s="10"/>
      <c r="L65"/>
      <c r="M65" s="1"/>
    </row>
    <row r="66" spans="1:13" s="118" customFormat="1" ht="12.75">
      <c r="A66" s="10"/>
      <c r="B66" s="10"/>
      <c r="C66" s="10"/>
      <c r="D66" s="10"/>
      <c r="E66" s="10"/>
      <c r="F66" s="10"/>
      <c r="G66" s="10"/>
      <c r="H66" s="11"/>
      <c r="I66" s="10"/>
      <c r="J66" s="10"/>
      <c r="K66" s="10"/>
      <c r="L66"/>
      <c r="M66" s="1"/>
    </row>
    <row r="67" spans="1:13" s="118" customFormat="1" ht="12.75">
      <c r="A67" s="10"/>
      <c r="B67" s="10"/>
      <c r="C67" s="10"/>
      <c r="D67" s="10"/>
      <c r="E67" s="10"/>
      <c r="F67" s="10"/>
      <c r="G67" s="10"/>
      <c r="H67" s="11"/>
      <c r="I67" s="10"/>
      <c r="J67" s="10"/>
      <c r="K67" s="10"/>
      <c r="L67"/>
      <c r="M67" s="1"/>
    </row>
    <row r="68" spans="1:13" ht="18">
      <c r="A68" s="10"/>
      <c r="B68" s="10"/>
      <c r="C68" s="10"/>
      <c r="D68" s="10"/>
      <c r="E68" s="10"/>
      <c r="F68" s="10"/>
      <c r="G68" s="10"/>
      <c r="H68" s="11"/>
      <c r="I68" s="10"/>
      <c r="J68" s="21"/>
      <c r="K68" s="10"/>
      <c r="M68" s="7"/>
    </row>
    <row r="69" spans="1:13" ht="15.75">
      <c r="A69" s="10"/>
      <c r="B69" s="10"/>
      <c r="C69" s="10"/>
      <c r="D69" s="10"/>
      <c r="E69" s="10"/>
      <c r="F69" s="10"/>
      <c r="G69" s="10"/>
      <c r="H69" s="11"/>
      <c r="I69" s="10"/>
      <c r="J69" s="10"/>
      <c r="L69" s="7"/>
      <c r="M69" s="7"/>
    </row>
    <row r="70" spans="1:13" ht="15.75">
      <c r="A70" s="10"/>
      <c r="B70" s="10"/>
      <c r="C70" s="10"/>
      <c r="D70" s="10"/>
      <c r="E70" s="10"/>
      <c r="F70" s="10"/>
      <c r="G70" s="10"/>
      <c r="H70" s="11"/>
      <c r="I70" s="10"/>
      <c r="J70" s="10"/>
      <c r="L70" s="7"/>
      <c r="M70" s="7"/>
    </row>
    <row r="71" spans="1:13" ht="15.75">
      <c r="A71" s="10"/>
      <c r="B71" s="10"/>
      <c r="C71" s="10"/>
      <c r="D71" s="10"/>
      <c r="E71" s="10"/>
      <c r="F71" s="10"/>
      <c r="G71" s="10"/>
      <c r="H71" s="11"/>
      <c r="I71" s="10"/>
      <c r="J71" s="10"/>
      <c r="M71" s="7"/>
    </row>
    <row r="72" ht="12.75">
      <c r="J72" s="10"/>
    </row>
    <row r="74" ht="15">
      <c r="K74" s="8"/>
    </row>
    <row r="75" ht="15.75">
      <c r="K75" s="7"/>
    </row>
    <row r="76" ht="15.75">
      <c r="K76" s="7"/>
    </row>
    <row r="77" spans="1:9" ht="15">
      <c r="A77" s="8"/>
      <c r="B77" s="8"/>
      <c r="C77" s="8"/>
      <c r="D77" s="8"/>
      <c r="E77" s="8"/>
      <c r="F77" s="8"/>
      <c r="G77" s="8"/>
      <c r="H77" s="13"/>
      <c r="I77" s="8"/>
    </row>
    <row r="78" spans="1:10" ht="15.75">
      <c r="A78" s="7"/>
      <c r="B78" s="7"/>
      <c r="C78" s="7"/>
      <c r="D78" s="7"/>
      <c r="E78" s="7"/>
      <c r="F78" s="7"/>
      <c r="G78" s="7"/>
      <c r="H78" s="12"/>
      <c r="I78" s="7"/>
      <c r="J78" s="8"/>
    </row>
    <row r="79" spans="1:10" ht="15.75">
      <c r="A79" s="7"/>
      <c r="B79" s="7"/>
      <c r="C79" s="7"/>
      <c r="D79" s="7"/>
      <c r="E79" s="7"/>
      <c r="F79" s="7"/>
      <c r="G79" s="7"/>
      <c r="H79" s="12"/>
      <c r="I79" s="7"/>
      <c r="J79" s="7"/>
    </row>
    <row r="80" ht="15.75">
      <c r="J80" s="7"/>
    </row>
  </sheetData>
  <sheetProtection/>
  <printOptions/>
  <pageMargins left="1.59" right="0.7480314960629921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17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33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261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16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28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196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98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1044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196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98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20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34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274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15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28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206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103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1096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206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103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23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35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360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15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36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270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135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1440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270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135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17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36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349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9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36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262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131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1396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262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131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20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37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384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12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40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288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144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1536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288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144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20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38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466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19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48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350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175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1864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350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175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23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39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306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13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32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230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115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1224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230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115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20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40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352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10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36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264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132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1408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264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132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17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41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390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15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40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293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147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1560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293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147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17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42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449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30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46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337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169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1796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337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169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2"/>
  <sheetViews>
    <sheetView zoomScalePageLayoutView="0" workbookViewId="0" topLeftCell="A1">
      <pane ySplit="1" topLeftCell="BM20" activePane="bottomLeft" state="frozen"/>
      <selection pane="topLeft" activeCell="A1" sqref="A1"/>
      <selection pane="bottomLeft" activeCell="J48" sqref="J48"/>
    </sheetView>
  </sheetViews>
  <sheetFormatPr defaultColWidth="9.00390625" defaultRowHeight="12.75"/>
  <cols>
    <col min="1" max="1" width="13.375" style="0" customWidth="1"/>
    <col min="2" max="2" width="41.125" style="0" customWidth="1"/>
    <col min="3" max="3" width="9.375" style="4" customWidth="1"/>
    <col min="4" max="4" width="7.375" style="5" customWidth="1"/>
    <col min="5" max="5" width="5.375" style="0" customWidth="1"/>
    <col min="6" max="6" width="10.125" style="5" customWidth="1"/>
    <col min="7" max="7" width="5.375" style="0" customWidth="1"/>
  </cols>
  <sheetData>
    <row r="1" spans="3:6" s="37" customFormat="1" ht="12.75" customHeight="1">
      <c r="C1" s="38"/>
      <c r="D1" s="39"/>
      <c r="F1" s="39"/>
    </row>
    <row r="2" spans="1:12" s="3" customFormat="1" ht="15.75" customHeight="1">
      <c r="A2" s="37"/>
      <c r="B2" s="40" t="s">
        <v>13</v>
      </c>
      <c r="C2" s="41"/>
      <c r="D2" s="42"/>
      <c r="E2" s="40"/>
      <c r="F2" s="42"/>
      <c r="G2" s="43"/>
      <c r="H2" s="37"/>
      <c r="I2" s="37"/>
      <c r="J2" s="37"/>
      <c r="K2" s="37"/>
      <c r="L2" s="37"/>
    </row>
    <row r="3" spans="2:4" ht="12.75">
      <c r="B3" s="1"/>
      <c r="C3" s="2"/>
      <c r="D3" s="6"/>
    </row>
    <row r="4" spans="1:9" s="1" customFormat="1" ht="12.75">
      <c r="A4"/>
      <c r="B4" s="68" t="s">
        <v>25</v>
      </c>
      <c r="C4" s="53">
        <v>1.5</v>
      </c>
      <c r="D4" s="54" t="s">
        <v>4</v>
      </c>
      <c r="E4" s="123"/>
      <c r="F4" s="124"/>
      <c r="G4" s="123"/>
      <c r="H4"/>
      <c r="I4"/>
    </row>
    <row r="5" spans="1:9" s="46" customFormat="1" ht="12.75">
      <c r="A5" s="45"/>
      <c r="B5" s="61"/>
      <c r="C5" s="55"/>
      <c r="D5" s="56"/>
      <c r="E5" s="45"/>
      <c r="F5" s="120"/>
      <c r="G5" s="45"/>
      <c r="H5" s="45"/>
      <c r="I5" s="45"/>
    </row>
    <row r="6" spans="2:8" s="45" customFormat="1" ht="12.75">
      <c r="B6" s="121" t="s">
        <v>15</v>
      </c>
      <c r="C6" s="122">
        <v>2.5</v>
      </c>
      <c r="D6" s="130" t="s">
        <v>4</v>
      </c>
      <c r="E6" s="125"/>
      <c r="F6" s="126"/>
      <c r="G6" s="127"/>
      <c r="H6" s="59"/>
    </row>
    <row r="7" spans="2:8" s="45" customFormat="1" ht="12.75">
      <c r="B7" s="61" t="s">
        <v>66</v>
      </c>
      <c r="C7" s="79">
        <v>4</v>
      </c>
      <c r="D7" s="44" t="s">
        <v>4</v>
      </c>
      <c r="F7" s="57"/>
      <c r="G7" s="58"/>
      <c r="H7" s="59"/>
    </row>
    <row r="8" spans="2:8" ht="12.75">
      <c r="B8" s="196" t="s">
        <v>16</v>
      </c>
      <c r="C8" s="196"/>
      <c r="D8" s="196"/>
      <c r="E8" s="196"/>
      <c r="F8" s="196"/>
      <c r="G8" s="196"/>
      <c r="H8" s="14"/>
    </row>
    <row r="9" ht="12.75">
      <c r="H9" s="14"/>
    </row>
    <row r="10" spans="1:8" ht="12.75" customHeight="1">
      <c r="A10" s="142" t="s">
        <v>47</v>
      </c>
      <c r="B10" s="192" t="s">
        <v>48</v>
      </c>
      <c r="C10" s="193"/>
      <c r="D10" s="193"/>
      <c r="E10" s="143"/>
      <c r="F10" s="144"/>
      <c r="G10" s="145"/>
      <c r="H10" s="14"/>
    </row>
    <row r="11" spans="1:8" ht="12.75">
      <c r="A11" s="142"/>
      <c r="B11" s="146"/>
      <c r="C11" s="147"/>
      <c r="D11" s="148"/>
      <c r="E11" s="37"/>
      <c r="F11" s="36"/>
      <c r="G11" s="149"/>
      <c r="H11" s="14"/>
    </row>
    <row r="12" spans="1:8" ht="12.75">
      <c r="A12" s="142"/>
      <c r="B12" s="150" t="s">
        <v>49</v>
      </c>
      <c r="C12" s="151">
        <v>0.1</v>
      </c>
      <c r="D12" s="152" t="s">
        <v>50</v>
      </c>
      <c r="E12" s="37"/>
      <c r="F12" s="36"/>
      <c r="G12" s="149"/>
      <c r="H12" s="14"/>
    </row>
    <row r="13" spans="1:8" ht="12.75">
      <c r="A13" s="142"/>
      <c r="B13" s="153" t="s">
        <v>51</v>
      </c>
      <c r="C13" s="154">
        <v>0</v>
      </c>
      <c r="D13" s="155" t="s">
        <v>6</v>
      </c>
      <c r="E13" s="156"/>
      <c r="F13" s="157"/>
      <c r="G13" s="158"/>
      <c r="H13" s="14"/>
    </row>
    <row r="14" ht="12.75">
      <c r="H14" s="14"/>
    </row>
    <row r="15" spans="1:8" ht="69.75" customHeight="1">
      <c r="A15" s="142" t="s">
        <v>53</v>
      </c>
      <c r="B15" s="197" t="s">
        <v>54</v>
      </c>
      <c r="C15" s="198"/>
      <c r="D15" s="198"/>
      <c r="E15" s="95"/>
      <c r="F15" s="23"/>
      <c r="G15" s="96"/>
      <c r="H15" s="37"/>
    </row>
    <row r="16" spans="1:8" ht="12.75">
      <c r="A16" s="102"/>
      <c r="B16" s="24"/>
      <c r="C16" s="48"/>
      <c r="D16" s="88"/>
      <c r="E16" s="50"/>
      <c r="F16" s="26"/>
      <c r="G16" s="98"/>
      <c r="H16" s="37"/>
    </row>
    <row r="17" spans="1:10" ht="12.75">
      <c r="A17" s="45"/>
      <c r="B17" s="134" t="s">
        <v>12</v>
      </c>
      <c r="C17" s="135">
        <v>0.5</v>
      </c>
      <c r="D17" s="136" t="s">
        <v>4</v>
      </c>
      <c r="E17" s="29"/>
      <c r="F17" s="26"/>
      <c r="G17" s="27"/>
      <c r="H17" s="1"/>
      <c r="I17" s="45"/>
      <c r="J17" s="45"/>
    </row>
    <row r="18" spans="2:10" ht="12.75">
      <c r="B18" s="24"/>
      <c r="C18" s="29"/>
      <c r="D18" s="28"/>
      <c r="E18" s="29"/>
      <c r="F18" s="26"/>
      <c r="G18" s="27"/>
      <c r="I18" s="45"/>
      <c r="J18" s="45"/>
    </row>
    <row r="19" spans="2:10" ht="12.75">
      <c r="B19" s="32" t="s">
        <v>5</v>
      </c>
      <c r="C19" s="29">
        <f>C5*C4*C17</f>
        <v>0</v>
      </c>
      <c r="D19" s="28" t="s">
        <v>0</v>
      </c>
      <c r="E19" s="29"/>
      <c r="F19" s="26"/>
      <c r="G19" s="27"/>
      <c r="I19" s="45"/>
      <c r="J19" s="45"/>
    </row>
    <row r="20" spans="2:10" ht="12.75">
      <c r="B20" s="131" t="s">
        <v>10</v>
      </c>
      <c r="C20" s="132">
        <v>0</v>
      </c>
      <c r="D20" s="133" t="s">
        <v>6</v>
      </c>
      <c r="E20" s="33"/>
      <c r="F20" s="34"/>
      <c r="G20" s="35"/>
      <c r="I20" s="45"/>
      <c r="J20" s="45"/>
    </row>
    <row r="21" spans="1:10" ht="12.75">
      <c r="A21" s="45"/>
      <c r="B21" s="90"/>
      <c r="C21" s="91"/>
      <c r="D21" s="92"/>
      <c r="E21" s="50"/>
      <c r="F21" s="90"/>
      <c r="G21" s="93"/>
      <c r="H21" s="45"/>
      <c r="I21" s="45"/>
      <c r="J21" s="45"/>
    </row>
    <row r="22" spans="1:8" ht="30" customHeight="1">
      <c r="A22" s="142" t="s">
        <v>55</v>
      </c>
      <c r="B22" s="192" t="s">
        <v>56</v>
      </c>
      <c r="C22" s="193"/>
      <c r="D22" s="193"/>
      <c r="E22" s="95"/>
      <c r="F22" s="23"/>
      <c r="G22" s="96"/>
      <c r="H22" s="37"/>
    </row>
    <row r="23" spans="2:8" ht="12.75">
      <c r="B23" s="97"/>
      <c r="C23" s="48"/>
      <c r="D23" s="49"/>
      <c r="E23" s="48"/>
      <c r="F23" s="26"/>
      <c r="G23" s="98"/>
      <c r="H23" s="37"/>
    </row>
    <row r="24" spans="2:7" ht="12.75">
      <c r="B24" s="24"/>
      <c r="C24" s="25"/>
      <c r="D24" s="128"/>
      <c r="E24" s="25"/>
      <c r="F24" s="128"/>
      <c r="G24" s="129"/>
    </row>
    <row r="25" spans="2:8" ht="12.75">
      <c r="B25" s="137" t="s">
        <v>9</v>
      </c>
      <c r="C25" s="138">
        <v>0.15</v>
      </c>
      <c r="D25" s="136" t="s">
        <v>4</v>
      </c>
      <c r="E25" s="29"/>
      <c r="F25" s="26"/>
      <c r="G25" s="27"/>
      <c r="H25" s="14"/>
    </row>
    <row r="26" spans="2:8" ht="12.75">
      <c r="B26" s="30"/>
      <c r="C26" s="31"/>
      <c r="D26" s="28"/>
      <c r="E26" s="29"/>
      <c r="F26" s="26"/>
      <c r="G26" s="27"/>
      <c r="H26" s="14"/>
    </row>
    <row r="27" spans="2:7" ht="12.75">
      <c r="B27" s="32" t="s">
        <v>5</v>
      </c>
      <c r="C27" s="29">
        <f>C7*C6*C25</f>
        <v>1.5</v>
      </c>
      <c r="D27" s="28" t="s">
        <v>0</v>
      </c>
      <c r="E27" s="29"/>
      <c r="F27" s="26"/>
      <c r="G27" s="27"/>
    </row>
    <row r="28" spans="2:7" ht="12.75">
      <c r="B28" s="131" t="s">
        <v>10</v>
      </c>
      <c r="C28" s="132">
        <v>0</v>
      </c>
      <c r="D28" s="133" t="s">
        <v>6</v>
      </c>
      <c r="E28" s="33"/>
      <c r="F28" s="34"/>
      <c r="G28" s="35"/>
    </row>
    <row r="29" spans="2:7" s="45" customFormat="1" ht="12.75">
      <c r="B29" s="90"/>
      <c r="C29" s="91"/>
      <c r="D29" s="92"/>
      <c r="E29" s="50"/>
      <c r="F29" s="90"/>
      <c r="G29" s="93"/>
    </row>
    <row r="30" spans="1:7" s="45" customFormat="1" ht="25.5" customHeight="1">
      <c r="A30" s="142" t="s">
        <v>57</v>
      </c>
      <c r="B30" s="192" t="s">
        <v>58</v>
      </c>
      <c r="C30" s="193"/>
      <c r="D30" s="193"/>
      <c r="E30" s="162"/>
      <c r="F30" s="162"/>
      <c r="G30" s="163"/>
    </row>
    <row r="31" spans="1:7" s="45" customFormat="1" ht="12.75">
      <c r="A31" s="103" t="s">
        <v>59</v>
      </c>
      <c r="B31" s="24"/>
      <c r="C31" s="25"/>
      <c r="D31" s="28"/>
      <c r="E31" s="29"/>
      <c r="F31" s="26"/>
      <c r="G31" s="27"/>
    </row>
    <row r="32" spans="1:7" s="45" customFormat="1" ht="12.75">
      <c r="A32" s="103"/>
      <c r="B32" s="32" t="s">
        <v>5</v>
      </c>
      <c r="C32" s="29">
        <v>0</v>
      </c>
      <c r="D32" s="28" t="s">
        <v>60</v>
      </c>
      <c r="E32" s="29"/>
      <c r="F32" s="36"/>
      <c r="G32" s="149"/>
    </row>
    <row r="33" spans="1:7" s="45" customFormat="1" ht="12.75">
      <c r="A33" s="164"/>
      <c r="B33" s="165" t="s">
        <v>61</v>
      </c>
      <c r="C33" s="166">
        <v>0</v>
      </c>
      <c r="D33" s="167" t="s">
        <v>6</v>
      </c>
      <c r="E33" s="168"/>
      <c r="F33" s="34"/>
      <c r="G33" s="35"/>
    </row>
    <row r="34" spans="3:7" ht="12.75">
      <c r="C34" s="14"/>
      <c r="D34" s="16"/>
      <c r="E34" s="14"/>
      <c r="F34" s="15"/>
      <c r="G34" s="17"/>
    </row>
    <row r="35" spans="1:8" ht="46.5" customHeight="1">
      <c r="A35" s="142" t="s">
        <v>62</v>
      </c>
      <c r="B35" s="194" t="s">
        <v>63</v>
      </c>
      <c r="C35" s="195"/>
      <c r="D35" s="195"/>
      <c r="E35" s="99"/>
      <c r="F35" s="23"/>
      <c r="G35" s="96"/>
      <c r="H35" s="66"/>
    </row>
    <row r="36" spans="2:8" ht="12.75">
      <c r="B36" s="24"/>
      <c r="C36" s="91"/>
      <c r="D36" s="92"/>
      <c r="E36" s="50"/>
      <c r="F36" s="36"/>
      <c r="G36" s="27"/>
      <c r="H36" s="1"/>
    </row>
    <row r="37" spans="1:8" ht="12.75">
      <c r="A37" s="45"/>
      <c r="B37" s="134" t="s">
        <v>12</v>
      </c>
      <c r="C37" s="135">
        <v>0.5</v>
      </c>
      <c r="D37" s="136" t="s">
        <v>4</v>
      </c>
      <c r="E37" s="29"/>
      <c r="F37" s="26"/>
      <c r="G37" s="27"/>
      <c r="H37" s="1"/>
    </row>
    <row r="38" spans="2:7" ht="12.75">
      <c r="B38" s="24"/>
      <c r="C38" s="29"/>
      <c r="D38" s="28"/>
      <c r="E38" s="29"/>
      <c r="F38" s="26"/>
      <c r="G38" s="27"/>
    </row>
    <row r="39" spans="2:7" ht="12.75">
      <c r="B39" s="32" t="s">
        <v>5</v>
      </c>
      <c r="C39" s="29">
        <f>C5*C4*C37</f>
        <v>0</v>
      </c>
      <c r="D39" s="28" t="s">
        <v>0</v>
      </c>
      <c r="E39" s="29"/>
      <c r="F39" s="26"/>
      <c r="G39" s="27"/>
    </row>
    <row r="40" spans="2:11" ht="12.75">
      <c r="B40" s="131" t="s">
        <v>10</v>
      </c>
      <c r="C40" s="132">
        <v>0</v>
      </c>
      <c r="D40" s="133" t="s">
        <v>6</v>
      </c>
      <c r="E40" s="33"/>
      <c r="F40" s="34"/>
      <c r="G40" s="35"/>
      <c r="J40" s="45"/>
      <c r="K40" s="45"/>
    </row>
    <row r="41" spans="1:11" ht="12.75">
      <c r="A41" s="45"/>
      <c r="B41" s="90"/>
      <c r="C41" s="91"/>
      <c r="D41" s="92"/>
      <c r="E41" s="50"/>
      <c r="F41" s="90"/>
      <c r="G41" s="93"/>
      <c r="H41" s="45"/>
      <c r="I41" s="45"/>
      <c r="J41" s="45"/>
      <c r="K41" s="45"/>
    </row>
    <row r="42" spans="1:11" ht="40.5" customHeight="1">
      <c r="A42" s="142" t="s">
        <v>64</v>
      </c>
      <c r="B42" s="194" t="s">
        <v>65</v>
      </c>
      <c r="C42" s="195"/>
      <c r="D42" s="195"/>
      <c r="E42" s="99"/>
      <c r="F42" s="23"/>
      <c r="G42" s="96"/>
      <c r="H42" s="45"/>
      <c r="I42" s="45"/>
      <c r="J42" s="45"/>
      <c r="K42" s="45"/>
    </row>
    <row r="43" spans="1:11" ht="12.75">
      <c r="A43" s="45"/>
      <c r="B43" s="24"/>
      <c r="C43" s="29"/>
      <c r="D43" s="92"/>
      <c r="E43" s="50"/>
      <c r="F43" s="90"/>
      <c r="G43" s="100"/>
      <c r="H43" s="45"/>
      <c r="I43" s="45"/>
      <c r="J43" s="45"/>
      <c r="K43" s="45"/>
    </row>
    <row r="44" spans="1:11" ht="12.75">
      <c r="A44" s="45"/>
      <c r="B44" s="134" t="s">
        <v>12</v>
      </c>
      <c r="C44" s="135">
        <v>0.15</v>
      </c>
      <c r="D44" s="136" t="s">
        <v>4</v>
      </c>
      <c r="E44" s="29"/>
      <c r="F44" s="26"/>
      <c r="G44" s="27"/>
      <c r="H44" s="1"/>
      <c r="I44" s="45"/>
      <c r="J44" s="45"/>
      <c r="K44" s="45"/>
    </row>
    <row r="45" spans="2:11" ht="12.75">
      <c r="B45" s="24"/>
      <c r="C45" s="29"/>
      <c r="D45" s="28"/>
      <c r="E45" s="29"/>
      <c r="F45" s="26"/>
      <c r="G45" s="27"/>
      <c r="I45" s="45"/>
      <c r="J45" s="45"/>
      <c r="K45" s="45"/>
    </row>
    <row r="46" spans="2:11" ht="12.75">
      <c r="B46" s="32" t="s">
        <v>5</v>
      </c>
      <c r="C46" s="29">
        <f>C7*C6*C44</f>
        <v>1.5</v>
      </c>
      <c r="D46" s="28" t="s">
        <v>0</v>
      </c>
      <c r="E46" s="29"/>
      <c r="F46" s="26"/>
      <c r="G46" s="27"/>
      <c r="I46" s="45"/>
      <c r="J46" s="45"/>
      <c r="K46" s="45"/>
    </row>
    <row r="47" spans="2:11" ht="12.75">
      <c r="B47" s="131" t="s">
        <v>10</v>
      </c>
      <c r="C47" s="132">
        <v>0</v>
      </c>
      <c r="D47" s="133" t="s">
        <v>6</v>
      </c>
      <c r="E47" s="33"/>
      <c r="F47" s="34"/>
      <c r="G47" s="35"/>
      <c r="I47" s="45"/>
      <c r="J47" s="45"/>
      <c r="K47" s="45"/>
    </row>
    <row r="48" spans="1:11" ht="12.75">
      <c r="A48" s="45"/>
      <c r="B48" s="90"/>
      <c r="C48" s="91"/>
      <c r="D48" s="92"/>
      <c r="E48" s="50"/>
      <c r="F48" s="90"/>
      <c r="G48" s="93"/>
      <c r="H48" s="64"/>
      <c r="I48" s="45"/>
      <c r="J48" s="45"/>
      <c r="K48" s="45"/>
    </row>
    <row r="49" spans="1:8" ht="12.75">
      <c r="A49" s="46"/>
      <c r="B49" s="46"/>
      <c r="C49" s="47"/>
      <c r="D49" s="94"/>
      <c r="E49" s="46"/>
      <c r="F49" s="56"/>
      <c r="G49" s="80"/>
      <c r="H49" s="46"/>
    </row>
    <row r="52" spans="1:5" ht="14.25">
      <c r="A52" s="37"/>
      <c r="B52" s="101"/>
      <c r="C52" s="63"/>
      <c r="D52" s="36"/>
      <c r="E52" s="37"/>
    </row>
    <row r="53" spans="1:5" ht="12.75">
      <c r="A53" s="37"/>
      <c r="B53" s="37"/>
      <c r="C53" s="91"/>
      <c r="D53" s="92"/>
      <c r="E53" s="50"/>
    </row>
    <row r="54" spans="1:5" ht="12.75">
      <c r="A54" s="37"/>
      <c r="B54" s="37"/>
      <c r="C54" s="91"/>
      <c r="D54" s="92"/>
      <c r="E54" s="50"/>
    </row>
    <row r="55" spans="1:5" ht="12.75">
      <c r="A55" s="37"/>
      <c r="B55" s="37"/>
      <c r="C55" s="91"/>
      <c r="D55" s="92"/>
      <c r="E55" s="50"/>
    </row>
    <row r="56" spans="1:5" ht="12.75">
      <c r="A56" s="37"/>
      <c r="B56" s="37"/>
      <c r="C56" s="91"/>
      <c r="D56" s="92"/>
      <c r="E56" s="50"/>
    </row>
    <row r="64" ht="15.75">
      <c r="J64" s="7"/>
    </row>
    <row r="70" spans="9:11" ht="15.75">
      <c r="I70" s="18"/>
      <c r="K70" s="7"/>
    </row>
    <row r="71" spans="9:10" ht="12.75">
      <c r="I71" s="18"/>
      <c r="J71" s="18"/>
    </row>
    <row r="72" spans="9:10" ht="15.75">
      <c r="I72" s="20"/>
      <c r="J72" s="18"/>
    </row>
    <row r="73" spans="9:10" ht="12.75">
      <c r="I73" s="18"/>
      <c r="J73" s="18"/>
    </row>
    <row r="74" spans="9:10" ht="12.75">
      <c r="I74" s="18"/>
      <c r="J74" s="18"/>
    </row>
    <row r="75" spans="9:10" ht="12.75">
      <c r="I75" s="18"/>
      <c r="J75" s="18"/>
    </row>
    <row r="76" spans="9:10" ht="12.75">
      <c r="I76" s="18"/>
      <c r="J76" s="18"/>
    </row>
    <row r="77" ht="12.75">
      <c r="J77" s="18"/>
    </row>
    <row r="91" spans="1:11" s="7" customFormat="1" ht="15.75">
      <c r="A91"/>
      <c r="B91"/>
      <c r="C91" s="4"/>
      <c r="D91" s="5"/>
      <c r="E91"/>
      <c r="F91" s="5"/>
      <c r="G91"/>
      <c r="H91"/>
      <c r="I91"/>
      <c r="J91"/>
      <c r="K91"/>
    </row>
    <row r="115" ht="12.75">
      <c r="I115" s="17"/>
    </row>
    <row r="116" ht="12.75">
      <c r="I116" s="17"/>
    </row>
    <row r="117" ht="12.75">
      <c r="I117" s="17"/>
    </row>
    <row r="118" ht="12.75">
      <c r="I118" s="17"/>
    </row>
    <row r="119" ht="12.75">
      <c r="I119" s="17"/>
    </row>
    <row r="156" ht="12.75">
      <c r="J156" s="17"/>
    </row>
    <row r="157" ht="12.75">
      <c r="J157" s="17"/>
    </row>
    <row r="158" ht="12.75">
      <c r="J158" s="17"/>
    </row>
    <row r="159" ht="12.75">
      <c r="J159" s="17"/>
    </row>
    <row r="160" ht="12.75">
      <c r="J160" s="17"/>
    </row>
    <row r="172" ht="12.75">
      <c r="K172" s="17"/>
    </row>
    <row r="173" ht="12.75">
      <c r="K173" s="17"/>
    </row>
    <row r="174" ht="12.75">
      <c r="K174" s="17"/>
    </row>
    <row r="175" ht="12.75">
      <c r="K175" s="17"/>
    </row>
    <row r="176" ht="12.75">
      <c r="K176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</sheetData>
  <sheetProtection/>
  <mergeCells count="7">
    <mergeCell ref="B30:D30"/>
    <mergeCell ref="B35:D35"/>
    <mergeCell ref="B42:D42"/>
    <mergeCell ref="B8:G8"/>
    <mergeCell ref="B10:D10"/>
    <mergeCell ref="B15:D15"/>
    <mergeCell ref="B22:D22"/>
  </mergeCells>
  <printOptions/>
  <pageMargins left="1.5748031496062993" right="0.75" top="0.984251968503937" bottom="0.984251968503937" header="0.3937007874015748" footer="0"/>
  <pageSetup horizontalDpi="600" verticalDpi="600" orientation="portrait" paperSize="9" r:id="rId1"/>
  <headerFooter alignWithMargins="0">
    <oddHeader>&amp;C&amp;A</oddHeader>
    <oddFooter>&amp;CStran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23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43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366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30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38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275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138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1464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275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138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17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44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390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18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40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293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147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1560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293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147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17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45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196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14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20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147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74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784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147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74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2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46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98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18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10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74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37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392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74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37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75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3" max="3" width="4.625" style="0" customWidth="1"/>
    <col min="4" max="4" width="5.375" style="0" customWidth="1"/>
    <col min="5" max="5" width="5.125" style="0" customWidth="1"/>
    <col min="6" max="6" width="6.125" style="0" customWidth="1"/>
    <col min="7" max="7" width="5.125" style="0" customWidth="1"/>
    <col min="8" max="8" width="22.125" style="9" customWidth="1"/>
    <col min="9" max="9" width="14.875" style="0" customWidth="1"/>
  </cols>
  <sheetData>
    <row r="2" spans="1:8" ht="15">
      <c r="A2" s="8" t="s">
        <v>1</v>
      </c>
      <c r="B2" s="8" t="s">
        <v>68</v>
      </c>
      <c r="D2" s="179"/>
      <c r="E2" s="179"/>
      <c r="F2" s="81"/>
      <c r="G2" s="180"/>
      <c r="H2" s="181"/>
    </row>
    <row r="3" spans="1:12" ht="8.25" customHeight="1">
      <c r="A3" s="17"/>
      <c r="B3" s="8"/>
      <c r="D3" s="179"/>
      <c r="E3" s="179"/>
      <c r="F3" s="81"/>
      <c r="G3" s="180"/>
      <c r="H3" s="181"/>
      <c r="L3" s="10"/>
    </row>
    <row r="4" spans="1:12" ht="15">
      <c r="A4" s="8" t="s">
        <v>2</v>
      </c>
      <c r="B4" s="22" t="s">
        <v>3</v>
      </c>
      <c r="C4" s="19"/>
      <c r="D4" s="179"/>
      <c r="E4" s="179"/>
      <c r="F4" s="81"/>
      <c r="G4" s="180"/>
      <c r="H4" s="181"/>
      <c r="L4" s="10"/>
    </row>
    <row r="5" spans="2:12" ht="15">
      <c r="B5" s="22" t="s">
        <v>20</v>
      </c>
      <c r="D5" s="176"/>
      <c r="E5" s="176"/>
      <c r="F5" s="110"/>
      <c r="G5" s="177"/>
      <c r="H5" s="178"/>
      <c r="L5" s="10"/>
    </row>
    <row r="6" spans="3:12" s="45" customFormat="1" ht="15">
      <c r="C6" s="173"/>
      <c r="H6" s="174"/>
      <c r="L6" s="175"/>
    </row>
    <row r="7" spans="1:12" ht="18" customHeight="1">
      <c r="A7" s="182" t="s">
        <v>69</v>
      </c>
      <c r="B7" s="182"/>
      <c r="C7" s="182"/>
      <c r="D7" s="182"/>
      <c r="E7" s="182"/>
      <c r="F7" s="182"/>
      <c r="G7" s="182"/>
      <c r="H7" s="183"/>
      <c r="K7" s="10"/>
      <c r="L7" s="10"/>
    </row>
    <row r="8" spans="11:12" ht="8.25" customHeight="1">
      <c r="K8" s="10"/>
      <c r="L8" s="10"/>
    </row>
    <row r="9" spans="1:12" ht="17.25" customHeight="1">
      <c r="A9" s="182" t="s">
        <v>22</v>
      </c>
      <c r="B9" s="182"/>
      <c r="C9" s="184"/>
      <c r="D9" s="184"/>
      <c r="E9" s="184"/>
      <c r="F9" s="184"/>
      <c r="G9" s="184"/>
      <c r="H9" s="185"/>
      <c r="K9" s="10"/>
      <c r="L9" s="10"/>
    </row>
    <row r="10" spans="1:13" s="10" customFormat="1" ht="7.5" customHeight="1">
      <c r="A10" s="81"/>
      <c r="B10" s="81"/>
      <c r="C10"/>
      <c r="D10"/>
      <c r="E10"/>
      <c r="F10"/>
      <c r="G10"/>
      <c r="H10" s="9"/>
      <c r="I10"/>
      <c r="M10"/>
    </row>
    <row r="11" spans="1:12" ht="17.25" customHeight="1">
      <c r="A11" s="182" t="s">
        <v>26</v>
      </c>
      <c r="B11" s="182"/>
      <c r="C11" s="184"/>
      <c r="D11" s="184"/>
      <c r="E11" s="184"/>
      <c r="F11" s="184"/>
      <c r="G11" s="184"/>
      <c r="H11" s="185"/>
      <c r="K11" s="10"/>
      <c r="L11" s="10"/>
    </row>
    <row r="12" spans="1:12" s="118" customFormat="1" ht="12.75">
      <c r="A12" s="10"/>
      <c r="B12" s="10"/>
      <c r="C12" s="10"/>
      <c r="D12" s="10"/>
      <c r="E12" s="10"/>
      <c r="F12" s="10"/>
      <c r="G12" s="10"/>
      <c r="H12" s="11"/>
      <c r="I12" s="10"/>
      <c r="J12" s="10"/>
      <c r="K12" s="10"/>
      <c r="L12" s="10"/>
    </row>
    <row r="13" spans="1:11" s="118" customFormat="1" ht="25.5" customHeight="1">
      <c r="A13" s="10" t="s">
        <v>23</v>
      </c>
      <c r="B13" s="10"/>
      <c r="C13" s="10"/>
      <c r="D13" s="10"/>
      <c r="E13" s="10"/>
      <c r="F13" s="10"/>
      <c r="G13" s="10"/>
      <c r="H13" s="11">
        <f>'INP 15'!$F$38</f>
        <v>0</v>
      </c>
      <c r="I13" s="10"/>
      <c r="J13" s="10"/>
      <c r="K13" s="10"/>
    </row>
    <row r="14" spans="1:11" s="118" customFormat="1" ht="25.5" customHeight="1">
      <c r="A14" s="10" t="s">
        <v>28</v>
      </c>
      <c r="B14" s="10"/>
      <c r="C14" s="10"/>
      <c r="D14" s="10"/>
      <c r="E14" s="10"/>
      <c r="F14" s="10"/>
      <c r="G14" s="10"/>
      <c r="H14" s="11">
        <f>'INP 16'!$F$38</f>
        <v>0</v>
      </c>
      <c r="I14" s="10"/>
      <c r="J14" s="10"/>
      <c r="K14" s="10"/>
    </row>
    <row r="15" spans="1:11" s="118" customFormat="1" ht="25.5" customHeight="1">
      <c r="A15" s="10" t="s">
        <v>29</v>
      </c>
      <c r="B15" s="10"/>
      <c r="C15" s="10"/>
      <c r="D15" s="10"/>
      <c r="E15" s="10"/>
      <c r="F15" s="10"/>
      <c r="G15" s="10"/>
      <c r="H15" s="11">
        <f>'INP 17'!$F$38</f>
        <v>0</v>
      </c>
      <c r="I15" s="10"/>
      <c r="J15" s="10"/>
      <c r="K15" s="10"/>
    </row>
    <row r="16" spans="1:11" s="118" customFormat="1" ht="25.5" customHeight="1">
      <c r="A16" s="10" t="s">
        <v>30</v>
      </c>
      <c r="B16" s="10"/>
      <c r="C16" s="10"/>
      <c r="D16" s="10"/>
      <c r="E16" s="10"/>
      <c r="F16" s="10"/>
      <c r="G16" s="10"/>
      <c r="H16" s="11">
        <f>'INP 18'!$F$38</f>
        <v>0</v>
      </c>
      <c r="I16" s="10"/>
      <c r="J16" s="10"/>
      <c r="K16" s="10"/>
    </row>
    <row r="17" spans="1:12" s="118" customFormat="1" ht="25.5" customHeight="1">
      <c r="A17" s="10" t="s">
        <v>31</v>
      </c>
      <c r="B17" s="10"/>
      <c r="C17" s="10"/>
      <c r="D17" s="10"/>
      <c r="E17" s="10"/>
      <c r="F17" s="10"/>
      <c r="G17" s="10"/>
      <c r="H17" s="11">
        <f>'INP 21'!$F$38</f>
        <v>0</v>
      </c>
      <c r="I17" s="10"/>
      <c r="J17" s="10"/>
      <c r="K17" s="10"/>
      <c r="L17" s="10"/>
    </row>
    <row r="18" spans="1:12" s="118" customFormat="1" ht="25.5" customHeight="1">
      <c r="A18" s="10" t="s">
        <v>32</v>
      </c>
      <c r="B18" s="10"/>
      <c r="C18" s="10"/>
      <c r="D18" s="10"/>
      <c r="E18" s="10"/>
      <c r="F18" s="10"/>
      <c r="G18" s="10"/>
      <c r="H18" s="11">
        <f>'INP 22'!$F$38</f>
        <v>0</v>
      </c>
      <c r="I18" s="10"/>
      <c r="J18" s="10"/>
      <c r="K18" s="10"/>
      <c r="L18" s="10"/>
    </row>
    <row r="19" spans="1:11" s="118" customFormat="1" ht="25.5" customHeight="1">
      <c r="A19" s="10" t="s">
        <v>33</v>
      </c>
      <c r="B19" s="10"/>
      <c r="C19" s="10"/>
      <c r="D19" s="10"/>
      <c r="E19" s="10"/>
      <c r="F19" s="10"/>
      <c r="G19" s="10"/>
      <c r="H19" s="11">
        <f>'INP 23'!$F$38</f>
        <v>0</v>
      </c>
      <c r="I19" s="10"/>
      <c r="J19" s="10"/>
      <c r="K19" s="10"/>
    </row>
    <row r="20" spans="1:11" s="118" customFormat="1" ht="25.5" customHeight="1">
      <c r="A20" s="10" t="s">
        <v>34</v>
      </c>
      <c r="B20" s="10"/>
      <c r="C20" s="10"/>
      <c r="D20" s="10"/>
      <c r="E20" s="10"/>
      <c r="F20" s="10"/>
      <c r="G20" s="10"/>
      <c r="H20" s="11">
        <f>'INP 24'!$F$38</f>
        <v>0</v>
      </c>
      <c r="I20" s="10"/>
      <c r="J20" s="10"/>
      <c r="K20" s="10"/>
    </row>
    <row r="21" spans="1:12" s="118" customFormat="1" ht="25.5" customHeight="1">
      <c r="A21" s="10" t="s">
        <v>35</v>
      </c>
      <c r="B21" s="10"/>
      <c r="C21" s="10"/>
      <c r="D21" s="10"/>
      <c r="E21" s="10"/>
      <c r="F21" s="10"/>
      <c r="G21" s="10"/>
      <c r="H21" s="11">
        <f>'INP 25'!$F$38</f>
        <v>0</v>
      </c>
      <c r="I21" s="10"/>
      <c r="J21" s="10"/>
      <c r="K21" s="10"/>
      <c r="L21" s="10"/>
    </row>
    <row r="22" spans="1:13" s="118" customFormat="1" ht="25.5" customHeight="1">
      <c r="A22" s="10" t="s">
        <v>36</v>
      </c>
      <c r="B22" s="10"/>
      <c r="C22" s="10"/>
      <c r="D22" s="10"/>
      <c r="E22" s="10"/>
      <c r="F22" s="10"/>
      <c r="G22" s="10"/>
      <c r="H22" s="11">
        <f>'INP 26'!$F$38</f>
        <v>0</v>
      </c>
      <c r="I22" s="10"/>
      <c r="J22" s="10"/>
      <c r="K22" s="10"/>
      <c r="M22" s="10"/>
    </row>
    <row r="23" spans="1:13" s="118" customFormat="1" ht="25.5" customHeight="1">
      <c r="A23" s="10" t="s">
        <v>37</v>
      </c>
      <c r="B23" s="10"/>
      <c r="C23" s="10"/>
      <c r="D23" s="10"/>
      <c r="E23" s="10"/>
      <c r="F23" s="10"/>
      <c r="G23" s="10"/>
      <c r="H23" s="11">
        <f>'INP 27'!$F$38</f>
        <v>0</v>
      </c>
      <c r="I23" s="10"/>
      <c r="J23" s="10"/>
      <c r="K23" s="10"/>
      <c r="M23" s="10"/>
    </row>
    <row r="24" spans="1:13" s="118" customFormat="1" ht="25.5" customHeight="1">
      <c r="A24" s="10" t="s">
        <v>38</v>
      </c>
      <c r="B24" s="10"/>
      <c r="C24" s="10"/>
      <c r="D24" s="10"/>
      <c r="E24" s="10"/>
      <c r="F24" s="10"/>
      <c r="G24" s="10"/>
      <c r="H24" s="11">
        <f>'INP 28'!$F$38</f>
        <v>0</v>
      </c>
      <c r="I24" s="10"/>
      <c r="J24" s="10"/>
      <c r="K24" s="10"/>
      <c r="M24" s="10"/>
    </row>
    <row r="25" spans="1:13" s="118" customFormat="1" ht="25.5" customHeight="1">
      <c r="A25" s="10" t="s">
        <v>39</v>
      </c>
      <c r="B25" s="10"/>
      <c r="C25" s="10"/>
      <c r="D25" s="10"/>
      <c r="E25" s="10"/>
      <c r="F25" s="10"/>
      <c r="G25" s="10"/>
      <c r="H25" s="11">
        <f>'INP 29'!$F$38</f>
        <v>0</v>
      </c>
      <c r="I25" s="10"/>
      <c r="J25" s="10"/>
      <c r="K25" s="10"/>
      <c r="M25" s="10"/>
    </row>
    <row r="26" spans="1:13" s="118" customFormat="1" ht="25.5" customHeight="1">
      <c r="A26" s="10" t="s">
        <v>40</v>
      </c>
      <c r="B26" s="10"/>
      <c r="C26" s="10"/>
      <c r="D26" s="10"/>
      <c r="E26" s="10"/>
      <c r="F26" s="10"/>
      <c r="G26" s="10"/>
      <c r="H26" s="11">
        <f>'INP 30'!$F$38</f>
        <v>0</v>
      </c>
      <c r="I26" s="10"/>
      <c r="J26" s="10"/>
      <c r="K26" s="10"/>
      <c r="M26" s="10"/>
    </row>
    <row r="27" spans="1:13" s="118" customFormat="1" ht="25.5" customHeight="1">
      <c r="A27" s="10" t="s">
        <v>41</v>
      </c>
      <c r="B27" s="10"/>
      <c r="C27" s="10"/>
      <c r="D27" s="10"/>
      <c r="E27" s="10"/>
      <c r="F27" s="10"/>
      <c r="G27" s="10"/>
      <c r="H27" s="11">
        <f>'INP 31'!$F$38</f>
        <v>0</v>
      </c>
      <c r="I27" s="10"/>
      <c r="J27" s="10"/>
      <c r="K27" s="10"/>
      <c r="M27" s="10"/>
    </row>
    <row r="28" spans="1:13" s="118" customFormat="1" ht="25.5" customHeight="1">
      <c r="A28" s="10" t="s">
        <v>42</v>
      </c>
      <c r="B28" s="10"/>
      <c r="C28" s="10"/>
      <c r="D28" s="10"/>
      <c r="E28" s="10"/>
      <c r="F28" s="10"/>
      <c r="G28" s="10"/>
      <c r="H28" s="11">
        <f>'INP 32'!$F$38</f>
        <v>0</v>
      </c>
      <c r="I28" s="10"/>
      <c r="J28" s="10"/>
      <c r="K28" s="10"/>
      <c r="M28" s="10"/>
    </row>
    <row r="29" spans="1:13" s="118" customFormat="1" ht="25.5" customHeight="1">
      <c r="A29" s="10" t="s">
        <v>43</v>
      </c>
      <c r="B29" s="10"/>
      <c r="C29" s="10"/>
      <c r="D29" s="10"/>
      <c r="E29" s="10"/>
      <c r="F29" s="10"/>
      <c r="G29" s="10"/>
      <c r="H29" s="11">
        <f>'INP 33'!$F$38</f>
        <v>0</v>
      </c>
      <c r="I29" s="10"/>
      <c r="J29" s="10"/>
      <c r="K29" s="10"/>
      <c r="M29" s="10"/>
    </row>
    <row r="30" spans="1:13" s="118" customFormat="1" ht="25.5" customHeight="1">
      <c r="A30" s="10" t="s">
        <v>44</v>
      </c>
      <c r="B30" s="10"/>
      <c r="C30" s="10"/>
      <c r="D30" s="10"/>
      <c r="E30" s="10"/>
      <c r="F30" s="10"/>
      <c r="G30" s="10"/>
      <c r="H30" s="11">
        <f>'INP 34'!$F$38</f>
        <v>0</v>
      </c>
      <c r="I30" s="10"/>
      <c r="J30" s="10"/>
      <c r="K30" s="10"/>
      <c r="M30" s="10"/>
    </row>
    <row r="31" spans="1:13" s="118" customFormat="1" ht="25.5" customHeight="1">
      <c r="A31" s="10" t="s">
        <v>45</v>
      </c>
      <c r="B31" s="10"/>
      <c r="C31" s="10"/>
      <c r="D31" s="10"/>
      <c r="E31" s="10"/>
      <c r="F31" s="10"/>
      <c r="G31" s="10"/>
      <c r="H31" s="11">
        <f>'INP 35'!$F$38</f>
        <v>0</v>
      </c>
      <c r="I31" s="10"/>
      <c r="J31" s="10"/>
      <c r="K31" s="10"/>
      <c r="M31" s="10"/>
    </row>
    <row r="32" spans="1:13" s="118" customFormat="1" ht="25.5" customHeight="1">
      <c r="A32" s="10" t="s">
        <v>46</v>
      </c>
      <c r="B32" s="10"/>
      <c r="C32" s="10"/>
      <c r="D32" s="10"/>
      <c r="E32" s="10"/>
      <c r="F32" s="10"/>
      <c r="G32" s="10"/>
      <c r="H32" s="11">
        <f>'INP 36'!$F$38</f>
        <v>0</v>
      </c>
      <c r="I32" s="10"/>
      <c r="J32" s="10"/>
      <c r="K32" s="10"/>
      <c r="M32" s="10"/>
    </row>
    <row r="33" spans="1:13" ht="12.7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M33" s="10"/>
    </row>
    <row r="34" spans="1:8" s="110" customFormat="1" ht="15.75" thickBot="1">
      <c r="A34" s="86" t="s">
        <v>17</v>
      </c>
      <c r="B34" s="172"/>
      <c r="C34" s="172"/>
      <c r="D34" s="172"/>
      <c r="E34" s="172"/>
      <c r="F34" s="172"/>
      <c r="G34" s="172"/>
      <c r="H34" s="85">
        <f>SUM(H13:H33)</f>
        <v>0</v>
      </c>
    </row>
    <row r="35" spans="1:13" ht="18.75" thickTop="1">
      <c r="A35" s="10"/>
      <c r="B35" s="10"/>
      <c r="C35" s="10"/>
      <c r="D35" s="10"/>
      <c r="E35" s="10"/>
      <c r="F35" s="10"/>
      <c r="G35" s="10"/>
      <c r="H35" s="11"/>
      <c r="I35" s="10"/>
      <c r="J35" s="21"/>
      <c r="K35" s="10"/>
      <c r="M35" s="10"/>
    </row>
    <row r="36" spans="1:13" ht="15.75">
      <c r="A36" s="10"/>
      <c r="B36" s="10"/>
      <c r="C36" s="10"/>
      <c r="D36" s="10"/>
      <c r="E36" s="10"/>
      <c r="F36" s="10"/>
      <c r="G36" s="10"/>
      <c r="H36" s="11"/>
      <c r="I36" s="10"/>
      <c r="J36" s="10"/>
      <c r="L36" s="7"/>
      <c r="M36" s="10"/>
    </row>
    <row r="37" spans="1:13" ht="15.75">
      <c r="A37" s="10"/>
      <c r="B37" s="10"/>
      <c r="C37" s="10"/>
      <c r="D37" s="10"/>
      <c r="E37" s="10"/>
      <c r="F37" s="10"/>
      <c r="G37" s="10"/>
      <c r="H37" s="11"/>
      <c r="I37" s="10"/>
      <c r="J37" s="10"/>
      <c r="L37" s="7"/>
      <c r="M37" s="10"/>
    </row>
    <row r="38" spans="1:13" ht="12.75">
      <c r="A38" s="10"/>
      <c r="B38" s="10"/>
      <c r="C38" s="10"/>
      <c r="D38" s="10"/>
      <c r="E38" s="10"/>
      <c r="F38" s="10"/>
      <c r="G38" s="10"/>
      <c r="H38" s="11"/>
      <c r="I38" s="10"/>
      <c r="J38" s="10"/>
      <c r="M38" s="10"/>
    </row>
    <row r="39" spans="10:13" ht="12.75">
      <c r="J39" s="10"/>
      <c r="M39" s="10"/>
    </row>
    <row r="40" ht="12.75">
      <c r="M40" s="10"/>
    </row>
    <row r="41" spans="11:13" ht="15">
      <c r="K41" s="8"/>
      <c r="M41" s="10"/>
    </row>
    <row r="42" spans="1:13" s="118" customFormat="1" ht="15.75">
      <c r="A42"/>
      <c r="B42"/>
      <c r="C42"/>
      <c r="D42"/>
      <c r="E42"/>
      <c r="F42"/>
      <c r="G42"/>
      <c r="H42" s="9"/>
      <c r="I42"/>
      <c r="J42"/>
      <c r="K42" s="7"/>
      <c r="L42"/>
      <c r="M42" s="10"/>
    </row>
    <row r="43" spans="1:13" s="118" customFormat="1" ht="15" customHeight="1">
      <c r="A43"/>
      <c r="B43"/>
      <c r="C43"/>
      <c r="D43"/>
      <c r="E43"/>
      <c r="F43"/>
      <c r="G43"/>
      <c r="H43" s="9"/>
      <c r="I43"/>
      <c r="J43"/>
      <c r="K43" s="7"/>
      <c r="L43"/>
      <c r="M43" s="10"/>
    </row>
    <row r="44" spans="1:13" s="118" customFormat="1" ht="15">
      <c r="A44" s="8"/>
      <c r="B44" s="8"/>
      <c r="C44" s="8"/>
      <c r="D44" s="8"/>
      <c r="E44" s="8"/>
      <c r="F44" s="8"/>
      <c r="G44" s="8"/>
      <c r="H44" s="13"/>
      <c r="I44" s="8"/>
      <c r="J44"/>
      <c r="K44"/>
      <c r="L44"/>
      <c r="M44" s="1"/>
    </row>
    <row r="45" spans="1:13" s="118" customFormat="1" ht="15.75">
      <c r="A45" s="7"/>
      <c r="B45" s="7"/>
      <c r="C45" s="7"/>
      <c r="D45" s="7"/>
      <c r="E45" s="7"/>
      <c r="F45" s="7"/>
      <c r="G45" s="7"/>
      <c r="H45" s="12"/>
      <c r="I45" s="7"/>
      <c r="J45" s="8"/>
      <c r="K45"/>
      <c r="L45"/>
      <c r="M45" s="1"/>
    </row>
    <row r="46" spans="1:13" s="118" customFormat="1" ht="15.75">
      <c r="A46" s="7"/>
      <c r="B46" s="7"/>
      <c r="C46" s="7"/>
      <c r="D46" s="7"/>
      <c r="E46" s="7"/>
      <c r="F46" s="7"/>
      <c r="G46" s="7"/>
      <c r="H46" s="12"/>
      <c r="I46" s="7"/>
      <c r="J46" s="7"/>
      <c r="K46"/>
      <c r="L46"/>
      <c r="M46" s="1"/>
    </row>
    <row r="47" spans="1:13" s="118" customFormat="1" ht="15.75">
      <c r="A47"/>
      <c r="B47"/>
      <c r="C47"/>
      <c r="D47"/>
      <c r="E47"/>
      <c r="F47"/>
      <c r="G47"/>
      <c r="H47" s="9"/>
      <c r="I47"/>
      <c r="J47" s="7"/>
      <c r="K47"/>
      <c r="L47"/>
      <c r="M47" s="1"/>
    </row>
    <row r="48" spans="1:13" s="118" customFormat="1" ht="12.75">
      <c r="A48"/>
      <c r="B48"/>
      <c r="C48"/>
      <c r="D48"/>
      <c r="E48"/>
      <c r="F48"/>
      <c r="G48"/>
      <c r="H48" s="9"/>
      <c r="I48"/>
      <c r="J48"/>
      <c r="K48"/>
      <c r="L48"/>
      <c r="M48" s="1"/>
    </row>
    <row r="49" spans="1:13" s="118" customFormat="1" ht="12.75">
      <c r="A49"/>
      <c r="B49"/>
      <c r="C49"/>
      <c r="D49"/>
      <c r="E49"/>
      <c r="F49"/>
      <c r="G49"/>
      <c r="H49" s="9"/>
      <c r="I49"/>
      <c r="J49"/>
      <c r="K49"/>
      <c r="L49"/>
      <c r="M49" s="1"/>
    </row>
    <row r="50" spans="1:13" s="118" customFormat="1" ht="12.75">
      <c r="A50"/>
      <c r="B50"/>
      <c r="C50"/>
      <c r="D50"/>
      <c r="E50"/>
      <c r="F50"/>
      <c r="G50"/>
      <c r="H50" s="9"/>
      <c r="I50"/>
      <c r="J50"/>
      <c r="K50"/>
      <c r="L50"/>
      <c r="M50" s="1"/>
    </row>
    <row r="51" spans="1:13" s="118" customFormat="1" ht="12.75">
      <c r="A51"/>
      <c r="B51"/>
      <c r="C51"/>
      <c r="D51"/>
      <c r="E51"/>
      <c r="F51"/>
      <c r="G51"/>
      <c r="H51" s="9"/>
      <c r="I51"/>
      <c r="J51"/>
      <c r="K51"/>
      <c r="L51"/>
      <c r="M51" s="1"/>
    </row>
    <row r="52" spans="1:13" s="118" customFormat="1" ht="12.75">
      <c r="A52"/>
      <c r="B52"/>
      <c r="C52"/>
      <c r="D52"/>
      <c r="E52"/>
      <c r="F52"/>
      <c r="G52"/>
      <c r="H52" s="9"/>
      <c r="I52"/>
      <c r="J52"/>
      <c r="K52"/>
      <c r="L52"/>
      <c r="M52" s="1"/>
    </row>
    <row r="53" spans="1:13" s="118" customFormat="1" ht="12.75">
      <c r="A53"/>
      <c r="B53"/>
      <c r="C53"/>
      <c r="D53"/>
      <c r="E53"/>
      <c r="F53"/>
      <c r="G53"/>
      <c r="H53" s="9"/>
      <c r="I53"/>
      <c r="J53"/>
      <c r="K53"/>
      <c r="L53"/>
      <c r="M53" s="1"/>
    </row>
    <row r="54" spans="1:13" s="118" customFormat="1" ht="12.75">
      <c r="A54"/>
      <c r="B54"/>
      <c r="C54"/>
      <c r="D54"/>
      <c r="E54"/>
      <c r="F54"/>
      <c r="G54"/>
      <c r="H54" s="9"/>
      <c r="I54"/>
      <c r="J54"/>
      <c r="K54"/>
      <c r="L54"/>
      <c r="M54" s="1"/>
    </row>
    <row r="55" spans="1:13" s="118" customFormat="1" ht="12.75">
      <c r="A55"/>
      <c r="B55"/>
      <c r="C55"/>
      <c r="D55"/>
      <c r="E55"/>
      <c r="F55"/>
      <c r="G55"/>
      <c r="H55" s="9"/>
      <c r="I55"/>
      <c r="J55"/>
      <c r="K55"/>
      <c r="L55"/>
      <c r="M55" s="1"/>
    </row>
    <row r="56" spans="1:13" s="118" customFormat="1" ht="12.75">
      <c r="A56"/>
      <c r="B56"/>
      <c r="C56"/>
      <c r="D56"/>
      <c r="E56"/>
      <c r="F56"/>
      <c r="G56"/>
      <c r="H56" s="9"/>
      <c r="I56"/>
      <c r="J56"/>
      <c r="K56"/>
      <c r="L56"/>
      <c r="M56" s="1"/>
    </row>
    <row r="57" spans="1:13" s="118" customFormat="1" ht="12.75">
      <c r="A57"/>
      <c r="B57"/>
      <c r="C57"/>
      <c r="D57"/>
      <c r="E57"/>
      <c r="F57"/>
      <c r="G57"/>
      <c r="H57" s="9"/>
      <c r="I57"/>
      <c r="J57"/>
      <c r="K57"/>
      <c r="L57"/>
      <c r="M57" s="1"/>
    </row>
    <row r="58" spans="1:13" s="118" customFormat="1" ht="12.75">
      <c r="A58"/>
      <c r="B58"/>
      <c r="C58"/>
      <c r="D58"/>
      <c r="E58"/>
      <c r="F58"/>
      <c r="G58"/>
      <c r="H58" s="9"/>
      <c r="I58"/>
      <c r="J58"/>
      <c r="K58"/>
      <c r="L58"/>
      <c r="M58" s="1"/>
    </row>
    <row r="59" spans="1:13" s="118" customFormat="1" ht="12.75">
      <c r="A59"/>
      <c r="B59"/>
      <c r="C59"/>
      <c r="D59"/>
      <c r="E59"/>
      <c r="F59"/>
      <c r="G59"/>
      <c r="H59" s="9"/>
      <c r="I59"/>
      <c r="J59"/>
      <c r="K59"/>
      <c r="L59"/>
      <c r="M59" s="1"/>
    </row>
    <row r="60" spans="1:13" s="118" customFormat="1" ht="12.75">
      <c r="A60"/>
      <c r="B60"/>
      <c r="C60"/>
      <c r="D60"/>
      <c r="E60"/>
      <c r="F60"/>
      <c r="G60"/>
      <c r="H60" s="9"/>
      <c r="I60"/>
      <c r="J60"/>
      <c r="K60"/>
      <c r="L60"/>
      <c r="M60" s="1"/>
    </row>
    <row r="61" spans="1:13" s="118" customFormat="1" ht="12.75">
      <c r="A61"/>
      <c r="B61"/>
      <c r="C61"/>
      <c r="D61"/>
      <c r="E61"/>
      <c r="F61"/>
      <c r="G61"/>
      <c r="H61" s="9"/>
      <c r="I61"/>
      <c r="J61"/>
      <c r="K61"/>
      <c r="L61"/>
      <c r="M61" s="1"/>
    </row>
    <row r="62" spans="1:13" s="118" customFormat="1" ht="12.75">
      <c r="A62"/>
      <c r="B62"/>
      <c r="C62"/>
      <c r="D62"/>
      <c r="E62"/>
      <c r="F62"/>
      <c r="G62"/>
      <c r="H62" s="9"/>
      <c r="I62"/>
      <c r="J62"/>
      <c r="K62"/>
      <c r="L62"/>
      <c r="M62" s="1"/>
    </row>
    <row r="63" spans="1:13" s="118" customFormat="1" ht="12.75">
      <c r="A63"/>
      <c r="B63"/>
      <c r="C63"/>
      <c r="D63"/>
      <c r="E63"/>
      <c r="F63"/>
      <c r="G63"/>
      <c r="H63" s="9"/>
      <c r="I63"/>
      <c r="J63"/>
      <c r="K63"/>
      <c r="L63"/>
      <c r="M63" s="1"/>
    </row>
    <row r="64" spans="1:13" s="118" customFormat="1" ht="12.75">
      <c r="A64"/>
      <c r="B64"/>
      <c r="C64"/>
      <c r="D64"/>
      <c r="E64"/>
      <c r="F64"/>
      <c r="G64"/>
      <c r="H64" s="9"/>
      <c r="I64"/>
      <c r="J64"/>
      <c r="K64"/>
      <c r="L64"/>
      <c r="M64" s="1"/>
    </row>
    <row r="65" spans="1:13" s="118" customFormat="1" ht="12.75">
      <c r="A65"/>
      <c r="B65"/>
      <c r="C65"/>
      <c r="D65"/>
      <c r="E65"/>
      <c r="F65"/>
      <c r="G65"/>
      <c r="H65" s="9"/>
      <c r="I65"/>
      <c r="J65"/>
      <c r="K65"/>
      <c r="L65"/>
      <c r="M65" s="1"/>
    </row>
    <row r="66" spans="1:13" s="118" customFormat="1" ht="12.75">
      <c r="A66"/>
      <c r="B66"/>
      <c r="C66"/>
      <c r="D66"/>
      <c r="E66"/>
      <c r="F66"/>
      <c r="G66"/>
      <c r="H66" s="9"/>
      <c r="I66"/>
      <c r="J66"/>
      <c r="K66"/>
      <c r="L66"/>
      <c r="M66" s="1"/>
    </row>
    <row r="67" spans="1:13" s="118" customFormat="1" ht="12.75">
      <c r="A67"/>
      <c r="B67"/>
      <c r="C67"/>
      <c r="D67"/>
      <c r="E67"/>
      <c r="F67"/>
      <c r="G67"/>
      <c r="H67" s="9"/>
      <c r="I67"/>
      <c r="J67"/>
      <c r="K67"/>
      <c r="L67"/>
      <c r="M67" s="1"/>
    </row>
    <row r="68" spans="1:13" s="118" customFormat="1" ht="12.75">
      <c r="A68"/>
      <c r="B68"/>
      <c r="C68"/>
      <c r="D68"/>
      <c r="E68"/>
      <c r="F68"/>
      <c r="G68"/>
      <c r="H68" s="9"/>
      <c r="I68"/>
      <c r="J68"/>
      <c r="K68"/>
      <c r="L68"/>
      <c r="M68" s="1"/>
    </row>
    <row r="69" spans="1:13" s="118" customFormat="1" ht="12.75">
      <c r="A69"/>
      <c r="B69"/>
      <c r="C69"/>
      <c r="D69"/>
      <c r="E69"/>
      <c r="F69"/>
      <c r="G69"/>
      <c r="H69" s="9"/>
      <c r="I69"/>
      <c r="J69"/>
      <c r="K69"/>
      <c r="L69"/>
      <c r="M69" s="1"/>
    </row>
    <row r="70" spans="1:13" s="118" customFormat="1" ht="12.75">
      <c r="A70"/>
      <c r="B70"/>
      <c r="C70"/>
      <c r="D70"/>
      <c r="E70"/>
      <c r="F70"/>
      <c r="G70"/>
      <c r="H70" s="9"/>
      <c r="I70"/>
      <c r="J70"/>
      <c r="K70"/>
      <c r="L70"/>
      <c r="M70" s="1"/>
    </row>
    <row r="71" ht="15.75">
      <c r="M71" s="7"/>
    </row>
    <row r="72" ht="15.75">
      <c r="M72" s="7"/>
    </row>
    <row r="73" ht="15.75">
      <c r="M73" s="7"/>
    </row>
    <row r="74" ht="15.75">
      <c r="M74" s="7"/>
    </row>
    <row r="75" ht="15.75">
      <c r="M75" s="7"/>
    </row>
  </sheetData>
  <sheetProtection/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14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23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449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/>
      <c r="B8" s="187"/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46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337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169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30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1796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3.2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337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169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20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28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327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/>
      <c r="B8" s="187"/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34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246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123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1308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246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123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32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29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446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/>
      <c r="B8" s="187"/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46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335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168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1784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335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168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35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30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133</v>
      </c>
      <c r="D4" s="141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5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14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100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50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532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100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50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32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31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232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17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24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174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87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928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174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87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pane ySplit="1" topLeftCell="BM17" activePane="bottomLeft" state="frozen"/>
      <selection pane="topLeft" activeCell="J14" sqref="J14"/>
      <selection pane="bottomLeft" activeCell="J14" sqref="J14"/>
    </sheetView>
  </sheetViews>
  <sheetFormatPr defaultColWidth="9.00390625" defaultRowHeight="12.75"/>
  <cols>
    <col min="1" max="1" width="12.75390625" style="0" customWidth="1"/>
    <col min="2" max="2" width="21.625" style="0" customWidth="1"/>
    <col min="3" max="3" width="10.375" style="4" customWidth="1"/>
    <col min="4" max="4" width="6.00390625" style="5" customWidth="1"/>
    <col min="5" max="5" width="9.625" style="5" customWidth="1"/>
    <col min="6" max="6" width="13.625" style="0" customWidth="1"/>
  </cols>
  <sheetData>
    <row r="1" spans="1:8" s="37" customFormat="1" ht="12.75" customHeight="1">
      <c r="A1"/>
      <c r="B1"/>
      <c r="C1" s="4"/>
      <c r="D1" s="5"/>
      <c r="E1" s="5"/>
      <c r="F1"/>
      <c r="G1"/>
      <c r="H1"/>
    </row>
    <row r="2" spans="1:8" s="110" customFormat="1" ht="15">
      <c r="A2" s="104"/>
      <c r="B2" s="105" t="s">
        <v>32</v>
      </c>
      <c r="C2" s="106"/>
      <c r="D2" s="107"/>
      <c r="E2" s="107"/>
      <c r="F2" s="108"/>
      <c r="G2" s="109"/>
      <c r="H2" s="109"/>
    </row>
    <row r="3" spans="1:9" ht="12.75">
      <c r="A3" s="103"/>
      <c r="B3" s="1"/>
      <c r="C3" s="2"/>
      <c r="D3" s="76"/>
      <c r="I3" s="1"/>
    </row>
    <row r="4" spans="1:9" ht="12.75">
      <c r="A4" s="103"/>
      <c r="B4" s="61" t="s">
        <v>7</v>
      </c>
      <c r="C4" s="46">
        <v>368</v>
      </c>
      <c r="D4" s="72" t="s">
        <v>4</v>
      </c>
      <c r="E4" s="57"/>
      <c r="F4" s="75"/>
      <c r="G4" s="59"/>
      <c r="H4" s="45"/>
      <c r="I4" s="78"/>
    </row>
    <row r="5" spans="1:8" ht="12.75">
      <c r="A5" s="102"/>
      <c r="B5" s="62" t="s">
        <v>24</v>
      </c>
      <c r="C5" s="80">
        <f>Podatki!$C$4</f>
        <v>1.5</v>
      </c>
      <c r="D5" s="72" t="s">
        <v>4</v>
      </c>
      <c r="E5" s="15"/>
      <c r="F5" s="69"/>
      <c r="G5" s="17"/>
      <c r="H5" s="17"/>
    </row>
    <row r="6" spans="1:7" ht="12.75">
      <c r="A6" s="102"/>
      <c r="B6" s="62" t="s">
        <v>67</v>
      </c>
      <c r="C6" s="80">
        <f>Podatki!$C$6</f>
        <v>2.5</v>
      </c>
      <c r="D6" s="72" t="s">
        <v>4</v>
      </c>
      <c r="E6" s="15"/>
      <c r="F6" s="69"/>
      <c r="G6" s="17"/>
    </row>
    <row r="7" spans="1:7" ht="12.75">
      <c r="A7" s="102"/>
      <c r="B7" s="62" t="s">
        <v>8</v>
      </c>
      <c r="C7" s="80">
        <v>4</v>
      </c>
      <c r="D7" s="72" t="s">
        <v>4</v>
      </c>
      <c r="E7" s="15"/>
      <c r="F7" s="69"/>
      <c r="G7" s="17"/>
    </row>
    <row r="8" spans="1:7" ht="12" customHeight="1">
      <c r="A8" s="186">
        <v>16</v>
      </c>
      <c r="B8" s="187" t="s">
        <v>27</v>
      </c>
      <c r="C8" s="188"/>
      <c r="D8" s="189"/>
      <c r="E8" s="190"/>
      <c r="F8" s="191"/>
      <c r="G8" s="17"/>
    </row>
    <row r="9" spans="1:7" ht="12" customHeight="1">
      <c r="A9" s="142" t="str">
        <f>Podatki!A10</f>
        <v>2.2.1.4.1.1.</v>
      </c>
      <c r="B9" s="200" t="str">
        <f>Podatki!B10</f>
        <v>Zakoličba glavnih točk ureditve novih poljskih poti</v>
      </c>
      <c r="C9" s="200"/>
      <c r="D9" s="200"/>
      <c r="E9" s="37"/>
      <c r="F9" s="14"/>
      <c r="G9" s="17"/>
    </row>
    <row r="10" spans="1:7" ht="12" customHeight="1">
      <c r="A10" s="142"/>
      <c r="B10" s="52"/>
      <c r="C10" s="51">
        <f>Podatki!C12</f>
        <v>0.1</v>
      </c>
      <c r="D10" s="148"/>
      <c r="E10" s="37"/>
      <c r="F10" s="14"/>
      <c r="G10" s="17"/>
    </row>
    <row r="11" spans="1:7" ht="12" customHeight="1">
      <c r="A11" s="142"/>
      <c r="B11" s="64" t="s">
        <v>52</v>
      </c>
      <c r="C11" s="159">
        <f>EVEN(C4*C10)</f>
        <v>38</v>
      </c>
      <c r="D11" s="160" t="s">
        <v>50</v>
      </c>
      <c r="E11" s="37"/>
      <c r="F11" s="14"/>
      <c r="G11" s="17"/>
    </row>
    <row r="12" spans="1:7" ht="12" customHeight="1">
      <c r="A12" s="142"/>
      <c r="B12" s="67" t="s">
        <v>51</v>
      </c>
      <c r="C12" s="51">
        <f>Podatki!C13</f>
        <v>0</v>
      </c>
      <c r="D12" s="161" t="s">
        <v>6</v>
      </c>
      <c r="E12" s="60" t="s">
        <v>11</v>
      </c>
      <c r="F12" s="71">
        <f>C12*C11</f>
        <v>0</v>
      </c>
      <c r="G12" s="17"/>
    </row>
    <row r="13" spans="1:7" ht="12" customHeight="1">
      <c r="A13" s="139"/>
      <c r="B13" s="140"/>
      <c r="C13" s="80"/>
      <c r="D13" s="72"/>
      <c r="E13" s="15"/>
      <c r="F13" s="69"/>
      <c r="G13" s="17"/>
    </row>
    <row r="14" spans="1:7" ht="91.5" customHeight="1">
      <c r="A14" s="142" t="str">
        <f>Podatki!A15</f>
        <v>2.2.1.4.1.2.</v>
      </c>
      <c r="B14" s="201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4" s="201"/>
      <c r="D14" s="201"/>
      <c r="E14" s="26"/>
      <c r="F14" s="70"/>
      <c r="G14" s="37"/>
    </row>
    <row r="15" spans="1:7" ht="12.75">
      <c r="A15" s="139"/>
      <c r="B15" s="67" t="s">
        <v>14</v>
      </c>
      <c r="C15" s="51">
        <f>Podatki!C17</f>
        <v>0.5</v>
      </c>
      <c r="D15" s="73" t="s">
        <v>4</v>
      </c>
      <c r="E15" s="26"/>
      <c r="F15" s="70"/>
      <c r="G15" s="29"/>
    </row>
    <row r="16" spans="1:7" ht="12.75">
      <c r="A16" s="139"/>
      <c r="B16" s="65" t="s">
        <v>5</v>
      </c>
      <c r="C16" s="52">
        <f>ROUNDUP(C4*C5*C15,0)</f>
        <v>276</v>
      </c>
      <c r="D16" s="73" t="s">
        <v>0</v>
      </c>
      <c r="E16" s="26"/>
      <c r="F16" s="70"/>
      <c r="G16" s="37"/>
    </row>
    <row r="17" spans="1:7" ht="12.75">
      <c r="A17" s="139"/>
      <c r="B17" s="65" t="s">
        <v>10</v>
      </c>
      <c r="C17" s="51">
        <f>Podatki!C20</f>
        <v>0</v>
      </c>
      <c r="D17" s="73" t="s">
        <v>6</v>
      </c>
      <c r="E17" s="60" t="s">
        <v>11</v>
      </c>
      <c r="F17" s="71">
        <f>C17*C16</f>
        <v>0</v>
      </c>
      <c r="G17" s="37"/>
    </row>
    <row r="18" spans="1:7" ht="12.75">
      <c r="A18" s="139"/>
      <c r="B18" s="65"/>
      <c r="C18" s="51"/>
      <c r="D18" s="73"/>
      <c r="E18" s="60"/>
      <c r="F18" s="71"/>
      <c r="G18" s="37"/>
    </row>
    <row r="19" spans="1:7" ht="42" customHeight="1">
      <c r="A19" s="142" t="str">
        <f>Podatki!A22</f>
        <v>2.2.1.4.1.8.</v>
      </c>
      <c r="B19" s="201" t="str">
        <f>Podatki!B22</f>
        <v>Izkop gramoza iz obstoječih poti v globini cca. 30 cm (kasnejša ponovna uporaba materiala, pri izgradnji novih poljskih poti)</v>
      </c>
      <c r="C19" s="201"/>
      <c r="D19" s="201"/>
      <c r="E19" s="26"/>
      <c r="F19" s="70"/>
      <c r="G19" s="37"/>
    </row>
    <row r="20" spans="1:7" ht="12.75">
      <c r="A20" s="139"/>
      <c r="B20" s="67" t="s">
        <v>14</v>
      </c>
      <c r="C20" s="51">
        <f>Podatki!C25</f>
        <v>0.15</v>
      </c>
      <c r="D20" s="73" t="s">
        <v>4</v>
      </c>
      <c r="E20" s="26"/>
      <c r="F20" s="70"/>
      <c r="G20" s="29"/>
    </row>
    <row r="21" spans="1:7" ht="12.75">
      <c r="A21" s="139"/>
      <c r="B21" s="65" t="s">
        <v>5</v>
      </c>
      <c r="C21" s="52">
        <f>ROUNDUP(C4*C6*C20,0)</f>
        <v>138</v>
      </c>
      <c r="D21" s="73" t="s">
        <v>0</v>
      </c>
      <c r="E21" s="26"/>
      <c r="F21" s="70"/>
      <c r="G21" s="37"/>
    </row>
    <row r="22" spans="1:7" ht="12.75">
      <c r="A22" s="139"/>
      <c r="B22" s="65" t="s">
        <v>10</v>
      </c>
      <c r="C22" s="51">
        <f>Podatki!C28</f>
        <v>0</v>
      </c>
      <c r="D22" s="73" t="s">
        <v>6</v>
      </c>
      <c r="E22" s="60" t="s">
        <v>11</v>
      </c>
      <c r="F22" s="71">
        <f>C22*C21</f>
        <v>0</v>
      </c>
      <c r="G22" s="37"/>
    </row>
    <row r="23" spans="1:7" ht="12.75">
      <c r="A23" s="139"/>
      <c r="B23" s="65"/>
      <c r="C23" s="51"/>
      <c r="D23" s="73"/>
      <c r="E23" s="60"/>
      <c r="F23" s="71"/>
      <c r="G23" s="37"/>
    </row>
    <row r="24" spans="1:7" ht="27" customHeight="1">
      <c r="A24" s="142" t="str">
        <f>Podatki!A30</f>
        <v>2.2.1.4.1.3.</v>
      </c>
      <c r="B24" s="200" t="str">
        <f>Podatki!B30</f>
        <v>Fino planiranje (+-3cm) in utrjevanje dna izkopa pod gramoznim nasutjem.</v>
      </c>
      <c r="C24" s="200"/>
      <c r="D24" s="200"/>
      <c r="E24" s="60"/>
      <c r="F24" s="71"/>
      <c r="G24" s="37"/>
    </row>
    <row r="25" spans="2:7" ht="12.75">
      <c r="B25" s="169" t="s">
        <v>5</v>
      </c>
      <c r="C25" s="29">
        <f>ROUNDUP(C4*C7,0)</f>
        <v>1472</v>
      </c>
      <c r="D25" s="170" t="s">
        <v>60</v>
      </c>
      <c r="E25" s="36"/>
      <c r="F25" s="71"/>
      <c r="G25" s="37"/>
    </row>
    <row r="26" spans="1:7" ht="12.75">
      <c r="A26" s="18"/>
      <c r="B26" s="67" t="s">
        <v>61</v>
      </c>
      <c r="C26" s="91">
        <f>Podatki!C33</f>
        <v>0</v>
      </c>
      <c r="D26" s="171" t="s">
        <v>6</v>
      </c>
      <c r="E26" s="60" t="s">
        <v>11</v>
      </c>
      <c r="F26" s="71">
        <f>C26*C25</f>
        <v>0</v>
      </c>
      <c r="G26" s="37"/>
    </row>
    <row r="27" spans="1:7" ht="12.75">
      <c r="A27" s="139"/>
      <c r="B27" s="65"/>
      <c r="C27" s="51"/>
      <c r="D27" s="73"/>
      <c r="E27" s="60"/>
      <c r="F27" s="71"/>
      <c r="G27" s="37"/>
    </row>
    <row r="28" spans="1:7" ht="54.75" customHeight="1">
      <c r="A28" s="142" t="str">
        <f>Podatki!A35</f>
        <v>2.2.1.4.1.4.</v>
      </c>
      <c r="B28" s="199" t="str">
        <f>Podatki!B35</f>
        <v>Dobava in vgrajevanje nasipnega materiala iz gramoza , deb. 35 cm z razgrinjanjem in komprimiranjem don Ev =120 MN/m2 točnost do 1 cm. Granulacije od 0,02 do 100 mm</v>
      </c>
      <c r="C28" s="199"/>
      <c r="D28" s="199"/>
      <c r="E28" s="26"/>
      <c r="F28" s="70"/>
      <c r="G28" s="66"/>
    </row>
    <row r="29" spans="1:7" ht="12.75">
      <c r="A29" s="139"/>
      <c r="B29" s="65" t="s">
        <v>12</v>
      </c>
      <c r="C29" s="51">
        <f>Podatki!$C$37</f>
        <v>0.5</v>
      </c>
      <c r="D29" s="73" t="s">
        <v>4</v>
      </c>
      <c r="E29" s="26"/>
      <c r="F29" s="70"/>
      <c r="G29" s="66"/>
    </row>
    <row r="30" spans="1:7" ht="12.75">
      <c r="A30" s="139"/>
      <c r="B30" s="65" t="s">
        <v>5</v>
      </c>
      <c r="C30" s="52">
        <f>ROUNDUP(C4*C5*C29,0)</f>
        <v>276</v>
      </c>
      <c r="D30" s="73" t="s">
        <v>0</v>
      </c>
      <c r="E30" s="26"/>
      <c r="F30" s="70"/>
      <c r="G30" s="37"/>
    </row>
    <row r="31" spans="1:7" ht="12.75">
      <c r="A31" s="139"/>
      <c r="B31" s="74" t="s">
        <v>10</v>
      </c>
      <c r="C31" s="51">
        <f>Podatki!$C$40</f>
        <v>0</v>
      </c>
      <c r="D31" s="89" t="s">
        <v>6</v>
      </c>
      <c r="E31" s="60" t="s">
        <v>11</v>
      </c>
      <c r="F31" s="71">
        <f>C31*C30</f>
        <v>0</v>
      </c>
      <c r="G31" s="37"/>
    </row>
    <row r="32" spans="1:7" ht="12.75">
      <c r="A32" s="139"/>
      <c r="B32" s="65"/>
      <c r="C32" s="51"/>
      <c r="D32" s="73"/>
      <c r="E32" s="60"/>
      <c r="F32" s="71"/>
      <c r="G32" s="37"/>
    </row>
    <row r="33" spans="1:7" ht="54.75" customHeight="1">
      <c r="A33" s="142" t="str">
        <f>Podatki!A42</f>
        <v>2.2.1.4.1.10.</v>
      </c>
      <c r="B33" s="199" t="str">
        <f>Podatki!B42</f>
        <v>Dobava in vgrajevanje nasipnega materiala iz gramoza , deb. 25 cm z razgrinjanjem in komprimiranjem don Ev =120 MN/m2 točnost do 1 cm. Granulacije od 0,02 do 100 mm</v>
      </c>
      <c r="C33" s="199"/>
      <c r="D33" s="199"/>
      <c r="E33" s="26"/>
      <c r="F33" s="70"/>
      <c r="G33" s="66"/>
    </row>
    <row r="34" spans="1:7" ht="12.75">
      <c r="A34" s="139"/>
      <c r="B34" s="65" t="s">
        <v>12</v>
      </c>
      <c r="C34" s="51">
        <f>Podatki!$C$44</f>
        <v>0.15</v>
      </c>
      <c r="D34" s="73" t="s">
        <v>4</v>
      </c>
      <c r="E34" s="26"/>
      <c r="F34" s="70"/>
      <c r="G34" s="66"/>
    </row>
    <row r="35" spans="1:7" ht="12.75">
      <c r="A35" s="139"/>
      <c r="B35" s="65" t="s">
        <v>5</v>
      </c>
      <c r="C35" s="52">
        <f>ROUNDUP(C4*C6*C34,0)</f>
        <v>138</v>
      </c>
      <c r="D35" s="73" t="s">
        <v>0</v>
      </c>
      <c r="E35" s="26"/>
      <c r="F35" s="70"/>
      <c r="G35" s="37"/>
    </row>
    <row r="36" spans="1:7" ht="12.75">
      <c r="A36" s="139"/>
      <c r="B36" s="74" t="s">
        <v>10</v>
      </c>
      <c r="C36" s="51">
        <f>Podatki!$C$40</f>
        <v>0</v>
      </c>
      <c r="D36" s="89" t="s">
        <v>6</v>
      </c>
      <c r="E36" s="60" t="s">
        <v>11</v>
      </c>
      <c r="F36" s="71">
        <f>C36*C35</f>
        <v>0</v>
      </c>
      <c r="G36" s="37"/>
    </row>
    <row r="37" spans="2:8" ht="12.75">
      <c r="B37" s="37"/>
      <c r="C37" s="63"/>
      <c r="D37" s="39"/>
      <c r="E37" s="36"/>
      <c r="F37" s="60"/>
      <c r="H37" s="18"/>
    </row>
    <row r="38" spans="1:9" ht="15.75" thickBot="1">
      <c r="A38" s="8"/>
      <c r="B38" s="111" t="s">
        <v>19</v>
      </c>
      <c r="C38" s="112"/>
      <c r="D38" s="113"/>
      <c r="E38" s="114"/>
      <c r="F38" s="115">
        <f>SUM(F4:F37)</f>
        <v>0</v>
      </c>
      <c r="G38" s="116"/>
      <c r="H38" s="117"/>
      <c r="I38" s="116"/>
    </row>
    <row r="39" spans="4:8" ht="13.5" thickTop="1">
      <c r="D39" s="77"/>
      <c r="H39" s="18"/>
    </row>
    <row r="40" spans="4:8" ht="12.75">
      <c r="D40" s="77"/>
      <c r="H40" s="18"/>
    </row>
    <row r="41" spans="4:8" ht="12.75">
      <c r="D41" s="77"/>
      <c r="H41" s="18"/>
    </row>
    <row r="42" spans="4:8" ht="12.75">
      <c r="D42" s="77"/>
      <c r="H42" s="18"/>
    </row>
    <row r="43" spans="4:8" ht="12.75">
      <c r="D43" s="77"/>
      <c r="H43" s="18"/>
    </row>
    <row r="44" spans="4:8" ht="12.75">
      <c r="D44" s="77"/>
      <c r="H44" s="18"/>
    </row>
    <row r="45" spans="4:8" ht="12.75">
      <c r="D45" s="77"/>
      <c r="H45" s="18"/>
    </row>
    <row r="46" spans="4:8" ht="12.75">
      <c r="D46" s="77"/>
      <c r="H46" s="18"/>
    </row>
    <row r="47" ht="12.75">
      <c r="H47" s="18"/>
    </row>
    <row r="48" ht="12.75">
      <c r="H48" s="18"/>
    </row>
    <row r="49" ht="12.75">
      <c r="H49" s="18"/>
    </row>
    <row r="50" spans="1:9" s="116" customFormat="1" ht="14.25">
      <c r="A50"/>
      <c r="B50"/>
      <c r="C50" s="4"/>
      <c r="D50" s="5"/>
      <c r="E50" s="5"/>
      <c r="F50"/>
      <c r="G50"/>
      <c r="H50"/>
      <c r="I50"/>
    </row>
    <row r="86" spans="8:10" ht="15.75">
      <c r="H86" s="18"/>
      <c r="J86" s="7"/>
    </row>
    <row r="87" ht="12.75">
      <c r="H87" s="18"/>
    </row>
    <row r="88" ht="15.75">
      <c r="H88" s="20"/>
    </row>
    <row r="89" spans="8:9" ht="15.75">
      <c r="H89" s="18"/>
      <c r="I89" s="7"/>
    </row>
    <row r="90" ht="12.75">
      <c r="H90" s="18"/>
    </row>
    <row r="91" ht="12.75">
      <c r="H91" s="18"/>
    </row>
    <row r="92" ht="12.75">
      <c r="H92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spans="9:11" ht="15.75">
      <c r="I101" s="18"/>
      <c r="K101" s="7"/>
    </row>
    <row r="102" ht="12.75">
      <c r="I102" s="18"/>
    </row>
    <row r="107" spans="1:13" s="7" customFormat="1" ht="15.75">
      <c r="A107"/>
      <c r="B107"/>
      <c r="C107" s="4"/>
      <c r="D107" s="5"/>
      <c r="E107" s="5"/>
      <c r="F107"/>
      <c r="G107"/>
      <c r="H107"/>
      <c r="I107"/>
      <c r="J107"/>
      <c r="K107"/>
      <c r="L107"/>
      <c r="M107"/>
    </row>
    <row r="108" spans="12:13" ht="15.75">
      <c r="L108" s="7"/>
      <c r="M108" s="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</sheetData>
  <sheetProtection/>
  <mergeCells count="6">
    <mergeCell ref="B33:D33"/>
    <mergeCell ref="B24:D24"/>
    <mergeCell ref="B9:D9"/>
    <mergeCell ref="B14:D14"/>
    <mergeCell ref="B19:D19"/>
    <mergeCell ref="B28:D28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Emilija Dolenc</cp:lastModifiedBy>
  <cp:lastPrinted>2017-02-20T11:55:51Z</cp:lastPrinted>
  <dcterms:created xsi:type="dcterms:W3CDTF">1998-02-28T07:09:49Z</dcterms:created>
  <dcterms:modified xsi:type="dcterms:W3CDTF">2017-02-22T12:32:47Z</dcterms:modified>
  <cp:category/>
  <cp:version/>
  <cp:contentType/>
  <cp:contentStatus/>
</cp:coreProperties>
</file>